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35" windowHeight="9405"/>
  </bookViews>
  <sheets>
    <sheet name="EX 1" sheetId="1" r:id="rId1"/>
    <sheet name="EX2" sheetId="2" r:id="rId2"/>
    <sheet name="EX3" sheetId="3" r:id="rId3"/>
  </sheets>
  <calcPr calcId="125725"/>
</workbook>
</file>

<file path=xl/calcChain.xml><?xml version="1.0" encoding="utf-8"?>
<calcChain xmlns="http://schemas.openxmlformats.org/spreadsheetml/2006/main">
  <c r="E19" i="3"/>
  <c r="D17"/>
  <c r="D12"/>
  <c r="E13"/>
  <c r="E11"/>
  <c r="D10"/>
  <c r="D8"/>
  <c r="E9"/>
  <c r="E7"/>
  <c r="D6"/>
  <c r="G10" i="2"/>
  <c r="G8"/>
  <c r="G6"/>
  <c r="E33" i="1"/>
  <c r="D32"/>
  <c r="E30"/>
  <c r="D29"/>
  <c r="E27"/>
  <c r="D26"/>
  <c r="E23"/>
  <c r="D21"/>
  <c r="E10"/>
</calcChain>
</file>

<file path=xl/sharedStrings.xml><?xml version="1.0" encoding="utf-8"?>
<sst xmlns="http://schemas.openxmlformats.org/spreadsheetml/2006/main" count="72" uniqueCount="60">
  <si>
    <t>LES DP SUR CREANCES ET SUR TITRES</t>
  </si>
  <si>
    <t>4916 DP CLIENT ALLET</t>
  </si>
  <si>
    <t>781 REPRISE DP</t>
  </si>
  <si>
    <t>4457 TVA COLLECTEE</t>
  </si>
  <si>
    <t>654 PERTES/CREANCES</t>
  </si>
  <si>
    <t>416 CLT DOUTEUX ALLET</t>
  </si>
  <si>
    <t>Nous ne perdrons que 10000 - 4000 = 6000</t>
  </si>
  <si>
    <t>10% DE 6000 = 600</t>
  </si>
  <si>
    <t>Nous avons 6000 en DP donc nous ajustons à 600</t>
  </si>
  <si>
    <t>4916 DP CLT MARDOW</t>
  </si>
  <si>
    <t>4916 DP CLT TERRASSE</t>
  </si>
  <si>
    <t>654 PERTE/CREANCE IRRECOUVRABLE</t>
  </si>
  <si>
    <t>416 CLT DOUTEUX TERRASSE</t>
  </si>
  <si>
    <t>411 CLT PERGOLA</t>
  </si>
  <si>
    <t>681 DADP 8560*60%</t>
  </si>
  <si>
    <t>4916 DP CLT STATUE</t>
  </si>
  <si>
    <t>416 CLT DOUTEUX STATUE</t>
  </si>
  <si>
    <t>41 CLT STATUE</t>
  </si>
  <si>
    <t>Allet</t>
  </si>
  <si>
    <t>Mardow</t>
  </si>
  <si>
    <t>Terrasse</t>
  </si>
  <si>
    <t>Perola</t>
  </si>
  <si>
    <t>Statue</t>
  </si>
  <si>
    <t>Exercice 1 : Société JARDIN</t>
  </si>
  <si>
    <t>Exercice 2 : Société CHAMPAGNE</t>
  </si>
  <si>
    <t>TITRES</t>
  </si>
  <si>
    <t>NOMBRE</t>
  </si>
  <si>
    <t>CU d'achat</t>
  </si>
  <si>
    <t>Cours moyen31/12</t>
  </si>
  <si>
    <t>DEPRECIATION</t>
  </si>
  <si>
    <t>A</t>
  </si>
  <si>
    <t>B</t>
  </si>
  <si>
    <t>C</t>
  </si>
  <si>
    <t>D</t>
  </si>
  <si>
    <t>(167 -153.20)*12</t>
  </si>
  <si>
    <t>(120 - 90)*10</t>
  </si>
  <si>
    <t>La dépréciation est de 500, et nous avons besoin de 465.6.</t>
  </si>
  <si>
    <t>Nous devons ajuster de : 500 - 465.6 = 34.40</t>
  </si>
  <si>
    <t>5903 DP Valeurs Mobilières de Placement</t>
  </si>
  <si>
    <t>786 REPRISE DP</t>
  </si>
  <si>
    <t>Exercice 3</t>
  </si>
  <si>
    <t>41 CLT  LIONEL</t>
  </si>
  <si>
    <t>416 CLT DOUTEUX LIONEL</t>
  </si>
  <si>
    <t>416 CLT DOUTEUX MELI</t>
  </si>
  <si>
    <t>41 CLT  MELI</t>
  </si>
  <si>
    <t>Lionel</t>
  </si>
  <si>
    <t>681 DP</t>
  </si>
  <si>
    <t>4916 DP CLT MELI</t>
  </si>
  <si>
    <t>4916 DP CLT LIONEL</t>
  </si>
  <si>
    <t>Meli</t>
  </si>
  <si>
    <t>4457 TVA</t>
  </si>
  <si>
    <t>416 CLT DOUTEUX RADEAU</t>
  </si>
  <si>
    <t>Radeau</t>
  </si>
  <si>
    <t>4916 DP CLIENT RADEAU</t>
  </si>
  <si>
    <t>Dupin</t>
  </si>
  <si>
    <t>4916 DP CLT DUPIN</t>
  </si>
  <si>
    <t>2000*50%=1000 donc complément de 500</t>
  </si>
  <si>
    <t>Morel</t>
  </si>
  <si>
    <t>4916 DP CLT MOREL</t>
  </si>
  <si>
    <t>3600*60%=2160 donc complément de 660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</si>
</sst>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Fill="1" applyBorder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A5" sqref="A5:C7"/>
    </sheetView>
  </sheetViews>
  <sheetFormatPr baseColWidth="10" defaultRowHeight="15"/>
  <cols>
    <col min="1" max="1" width="25.28515625" customWidth="1"/>
    <col min="2" max="2" width="8" customWidth="1"/>
    <col min="3" max="3" width="23.42578125" customWidth="1"/>
    <col min="4" max="5" width="11.42578125" style="3"/>
  </cols>
  <sheetData>
    <row r="1" spans="1:5" ht="26.25" customHeight="1">
      <c r="B1" s="1" t="s">
        <v>0</v>
      </c>
    </row>
    <row r="3" spans="1:5">
      <c r="A3" t="s">
        <v>23</v>
      </c>
    </row>
    <row r="4" spans="1:5">
      <c r="A4" s="2"/>
      <c r="B4" s="5" t="s">
        <v>18</v>
      </c>
      <c r="C4" s="2"/>
    </row>
    <row r="5" spans="1:5">
      <c r="A5" t="s">
        <v>1</v>
      </c>
      <c r="D5" s="3">
        <v>4000</v>
      </c>
    </row>
    <row r="6" spans="1:5">
      <c r="C6" t="s">
        <v>2</v>
      </c>
      <c r="E6" s="3">
        <v>4000</v>
      </c>
    </row>
    <row r="7" spans="1:5">
      <c r="A7" s="2"/>
      <c r="C7" s="2"/>
    </row>
    <row r="8" spans="1:5">
      <c r="A8" t="s">
        <v>3</v>
      </c>
      <c r="D8" s="3">
        <v>1720</v>
      </c>
    </row>
    <row r="9" spans="1:5">
      <c r="A9" t="s">
        <v>4</v>
      </c>
      <c r="D9" s="3">
        <v>8600</v>
      </c>
    </row>
    <row r="10" spans="1:5">
      <c r="C10" t="s">
        <v>5</v>
      </c>
      <c r="E10" s="3">
        <f>D9+D8</f>
        <v>10320</v>
      </c>
    </row>
    <row r="11" spans="1:5">
      <c r="A11" s="2"/>
      <c r="B11" s="5" t="s">
        <v>19</v>
      </c>
      <c r="C11" s="2"/>
    </row>
    <row r="12" spans="1:5">
      <c r="A12" t="s">
        <v>6</v>
      </c>
    </row>
    <row r="13" spans="1:5">
      <c r="A13" t="s">
        <v>7</v>
      </c>
    </row>
    <row r="14" spans="1:5">
      <c r="A14" t="s">
        <v>8</v>
      </c>
    </row>
    <row r="15" spans="1:5">
      <c r="A15" t="s">
        <v>9</v>
      </c>
      <c r="D15" s="3">
        <v>5400</v>
      </c>
    </row>
    <row r="16" spans="1:5">
      <c r="C16" t="s">
        <v>2</v>
      </c>
      <c r="E16" s="3">
        <v>5400</v>
      </c>
    </row>
    <row r="17" spans="1:5">
      <c r="A17" s="2"/>
      <c r="B17" s="5" t="s">
        <v>20</v>
      </c>
      <c r="C17" s="2"/>
    </row>
    <row r="18" spans="1:5">
      <c r="A18" s="4" t="s">
        <v>10</v>
      </c>
      <c r="D18" s="3">
        <v>2600</v>
      </c>
    </row>
    <row r="19" spans="1:5">
      <c r="C19" t="s">
        <v>2</v>
      </c>
      <c r="E19" s="3">
        <v>2600</v>
      </c>
    </row>
    <row r="20" spans="1:5">
      <c r="A20" s="2"/>
      <c r="C20" s="2"/>
    </row>
    <row r="21" spans="1:5">
      <c r="A21" t="s">
        <v>3</v>
      </c>
      <c r="D21" s="3">
        <f>D22*20%</f>
        <v>786</v>
      </c>
    </row>
    <row r="22" spans="1:5">
      <c r="A22" t="s">
        <v>11</v>
      </c>
      <c r="D22" s="3">
        <v>3930</v>
      </c>
    </row>
    <row r="23" spans="1:5">
      <c r="C23" t="s">
        <v>12</v>
      </c>
      <c r="E23" s="3">
        <f>D22+D21</f>
        <v>4716</v>
      </c>
    </row>
    <row r="24" spans="1:5">
      <c r="A24" s="2"/>
      <c r="B24" s="5" t="s">
        <v>21</v>
      </c>
      <c r="C24" s="2"/>
    </row>
    <row r="25" spans="1:5">
      <c r="A25" t="s">
        <v>11</v>
      </c>
      <c r="D25" s="3">
        <v>6380</v>
      </c>
    </row>
    <row r="26" spans="1:5">
      <c r="A26" t="s">
        <v>3</v>
      </c>
      <c r="D26" s="3">
        <f>D25*20%</f>
        <v>1276</v>
      </c>
    </row>
    <row r="27" spans="1:5">
      <c r="C27" t="s">
        <v>13</v>
      </c>
      <c r="E27" s="3">
        <f>D26+D25</f>
        <v>7656</v>
      </c>
    </row>
    <row r="28" spans="1:5">
      <c r="A28" s="2"/>
      <c r="B28" s="5" t="s">
        <v>22</v>
      </c>
      <c r="C28" s="2"/>
    </row>
    <row r="29" spans="1:5">
      <c r="A29" t="s">
        <v>14</v>
      </c>
      <c r="D29" s="3">
        <f>8560*60%</f>
        <v>5136</v>
      </c>
    </row>
    <row r="30" spans="1:5">
      <c r="C30" t="s">
        <v>15</v>
      </c>
      <c r="E30" s="3">
        <f>D29</f>
        <v>5136</v>
      </c>
    </row>
    <row r="31" spans="1:5">
      <c r="A31" s="2"/>
      <c r="C31" s="2"/>
    </row>
    <row r="32" spans="1:5">
      <c r="A32" t="s">
        <v>16</v>
      </c>
      <c r="D32" s="3">
        <f>8560*1.2</f>
        <v>10272</v>
      </c>
    </row>
    <row r="33" spans="1:5">
      <c r="C33" t="s">
        <v>17</v>
      </c>
      <c r="E33" s="3">
        <f>D32</f>
        <v>10272</v>
      </c>
    </row>
    <row r="34" spans="1:5">
      <c r="A34" s="2"/>
      <c r="C34" s="2"/>
    </row>
  </sheetData>
  <pageMargins left="0.7" right="0.7" top="0.75" bottom="0.75" header="0.3" footer="0.3"/>
  <pageSetup paperSize="9" orientation="portrait" r:id="rId1"/>
  <headerFooter>
    <oddHeader>&amp;L&amp;D&amp;C&amp;F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/>
  </sheetViews>
  <sheetFormatPr baseColWidth="10" defaultRowHeight="15"/>
  <cols>
    <col min="5" max="5" width="12.85546875" customWidth="1"/>
    <col min="6" max="6" width="14.5703125" customWidth="1"/>
  </cols>
  <sheetData>
    <row r="1" spans="1:7" ht="26.25" customHeight="1">
      <c r="B1" s="1" t="s">
        <v>0</v>
      </c>
      <c r="D1" s="3"/>
      <c r="E1" s="3"/>
    </row>
    <row r="2" spans="1:7">
      <c r="D2" s="3"/>
      <c r="E2" s="3"/>
    </row>
    <row r="3" spans="1:7">
      <c r="A3" t="s">
        <v>24</v>
      </c>
      <c r="D3" s="3"/>
      <c r="E3" s="3"/>
    </row>
    <row r="4" spans="1:7" ht="15.75" thickBot="1">
      <c r="A4" s="6"/>
      <c r="B4" s="7"/>
      <c r="C4" s="6"/>
      <c r="D4" s="3"/>
      <c r="E4" s="3"/>
    </row>
    <row r="5" spans="1:7" ht="32.25" customHeight="1" thickBot="1">
      <c r="A5" s="6"/>
      <c r="B5" s="9" t="s">
        <v>25</v>
      </c>
      <c r="C5" s="9" t="s">
        <v>26</v>
      </c>
      <c r="D5" s="9" t="s">
        <v>27</v>
      </c>
      <c r="E5" s="11" t="s">
        <v>28</v>
      </c>
      <c r="F5" s="14" t="s">
        <v>29</v>
      </c>
      <c r="G5" s="15"/>
    </row>
    <row r="6" spans="1:7">
      <c r="B6" s="9" t="s">
        <v>30</v>
      </c>
      <c r="C6" s="10">
        <v>12</v>
      </c>
      <c r="D6" s="10">
        <v>167</v>
      </c>
      <c r="E6" s="10">
        <v>153.19999999999999</v>
      </c>
      <c r="F6" s="12" t="s">
        <v>34</v>
      </c>
      <c r="G6" s="12">
        <f>13.8*12</f>
        <v>165.60000000000002</v>
      </c>
    </row>
    <row r="7" spans="1:7">
      <c r="B7" s="9" t="s">
        <v>31</v>
      </c>
      <c r="C7" s="10">
        <v>20</v>
      </c>
      <c r="D7" s="10">
        <v>143</v>
      </c>
      <c r="E7" s="10">
        <v>144.5</v>
      </c>
      <c r="F7" s="10"/>
      <c r="G7" s="10"/>
    </row>
    <row r="8" spans="1:7">
      <c r="B8" s="9" t="s">
        <v>32</v>
      </c>
      <c r="C8" s="10">
        <v>10</v>
      </c>
      <c r="D8" s="10">
        <v>120</v>
      </c>
      <c r="E8" s="10">
        <v>90</v>
      </c>
      <c r="F8" s="10" t="s">
        <v>35</v>
      </c>
      <c r="G8" s="10">
        <f>30*10</f>
        <v>300</v>
      </c>
    </row>
    <row r="9" spans="1:7">
      <c r="B9" s="9" t="s">
        <v>33</v>
      </c>
      <c r="C9" s="10">
        <v>15</v>
      </c>
      <c r="D9" s="10">
        <v>114</v>
      </c>
      <c r="E9" s="10">
        <v>118</v>
      </c>
      <c r="F9" s="10"/>
      <c r="G9" s="10"/>
    </row>
    <row r="10" spans="1:7">
      <c r="G10" s="8">
        <f>SUM(G6:G9)</f>
        <v>465.6</v>
      </c>
    </row>
    <row r="12" spans="1:7">
      <c r="A12" t="s">
        <v>36</v>
      </c>
    </row>
    <row r="13" spans="1:7">
      <c r="A13" t="s">
        <v>37</v>
      </c>
    </row>
    <row r="14" spans="1:7">
      <c r="A14" s="2"/>
      <c r="C14" s="2"/>
    </row>
    <row r="15" spans="1:7">
      <c r="A15" t="s">
        <v>38</v>
      </c>
      <c r="E15" s="3">
        <v>34.4</v>
      </c>
      <c r="F15" s="3"/>
    </row>
    <row r="16" spans="1:7">
      <c r="B16" t="s">
        <v>39</v>
      </c>
      <c r="E16" s="3"/>
      <c r="F16" s="3">
        <v>34.4</v>
      </c>
    </row>
    <row r="17" spans="1:3">
      <c r="A17" s="2"/>
      <c r="C17" s="2"/>
    </row>
  </sheetData>
  <mergeCells count="1">
    <mergeCell ref="F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topLeftCell="A10" workbookViewId="0">
      <selection activeCell="A35" sqref="A35"/>
    </sheetView>
  </sheetViews>
  <sheetFormatPr baseColWidth="10" defaultRowHeight="15"/>
  <cols>
    <col min="1" max="1" width="24.28515625" customWidth="1"/>
    <col min="3" max="3" width="23.5703125" customWidth="1"/>
    <col min="4" max="5" width="11.42578125" style="13"/>
  </cols>
  <sheetData>
    <row r="1" spans="1:5" ht="26.25" customHeight="1">
      <c r="B1" s="1" t="s">
        <v>0</v>
      </c>
    </row>
    <row r="3" spans="1:5">
      <c r="A3" t="s">
        <v>40</v>
      </c>
    </row>
    <row r="5" spans="1:5">
      <c r="A5" s="2"/>
      <c r="C5" s="2"/>
    </row>
    <row r="6" spans="1:5">
      <c r="A6" t="s">
        <v>42</v>
      </c>
      <c r="D6" s="13">
        <f>2640*1.2</f>
        <v>3168</v>
      </c>
    </row>
    <row r="7" spans="1:5">
      <c r="A7" s="2"/>
      <c r="C7" s="2" t="s">
        <v>41</v>
      </c>
      <c r="E7" s="13">
        <f>D6</f>
        <v>3168</v>
      </c>
    </row>
    <row r="8" spans="1:5">
      <c r="A8" t="s">
        <v>43</v>
      </c>
      <c r="D8" s="13">
        <f>3800*1.2</f>
        <v>4560</v>
      </c>
    </row>
    <row r="9" spans="1:5">
      <c r="A9" s="2"/>
      <c r="B9" s="5" t="s">
        <v>45</v>
      </c>
      <c r="C9" s="2" t="s">
        <v>44</v>
      </c>
      <c r="E9" s="13">
        <f>D8</f>
        <v>4560</v>
      </c>
    </row>
    <row r="10" spans="1:5">
      <c r="A10" t="s">
        <v>46</v>
      </c>
      <c r="D10" s="13">
        <f>2640*40%</f>
        <v>1056</v>
      </c>
    </row>
    <row r="11" spans="1:5">
      <c r="A11" s="2"/>
      <c r="B11" s="5" t="s">
        <v>49</v>
      </c>
      <c r="C11" s="2" t="s">
        <v>48</v>
      </c>
      <c r="E11" s="13">
        <f>D10</f>
        <v>1056</v>
      </c>
    </row>
    <row r="12" spans="1:5">
      <c r="A12" t="s">
        <v>46</v>
      </c>
      <c r="D12" s="13">
        <f>3800*30%</f>
        <v>1140</v>
      </c>
    </row>
    <row r="13" spans="1:5">
      <c r="A13" s="2"/>
      <c r="C13" s="2" t="s">
        <v>47</v>
      </c>
      <c r="E13" s="13">
        <f>D12</f>
        <v>1140</v>
      </c>
    </row>
    <row r="16" spans="1:5">
      <c r="A16" s="2"/>
      <c r="B16" s="5" t="s">
        <v>52</v>
      </c>
    </row>
    <row r="17" spans="1:5">
      <c r="A17" t="s">
        <v>50</v>
      </c>
      <c r="D17" s="13">
        <f>D18*20%</f>
        <v>800</v>
      </c>
    </row>
    <row r="18" spans="1:5">
      <c r="A18" t="s">
        <v>11</v>
      </c>
      <c r="D18" s="13">
        <v>4000</v>
      </c>
    </row>
    <row r="19" spans="1:5">
      <c r="A19" s="2"/>
      <c r="C19" s="2" t="s">
        <v>51</v>
      </c>
      <c r="E19" s="13">
        <f>D18+D17</f>
        <v>4800</v>
      </c>
    </row>
    <row r="20" spans="1:5">
      <c r="A20" t="s">
        <v>53</v>
      </c>
      <c r="D20" s="13">
        <v>1500</v>
      </c>
    </row>
    <row r="21" spans="1:5">
      <c r="C21" t="s">
        <v>2</v>
      </c>
      <c r="E21" s="13">
        <v>1500</v>
      </c>
    </row>
    <row r="22" spans="1:5">
      <c r="A22" s="2"/>
      <c r="C22" s="2"/>
    </row>
    <row r="24" spans="1:5">
      <c r="A24" s="2"/>
      <c r="B24" s="5" t="s">
        <v>54</v>
      </c>
      <c r="C24" s="2"/>
    </row>
    <row r="25" spans="1:5">
      <c r="A25" t="s">
        <v>46</v>
      </c>
      <c r="D25" s="13">
        <v>500</v>
      </c>
    </row>
    <row r="26" spans="1:5">
      <c r="A26" s="2"/>
      <c r="C26" s="2" t="s">
        <v>55</v>
      </c>
      <c r="E26" s="13">
        <v>500</v>
      </c>
    </row>
    <row r="27" spans="1:5">
      <c r="A27" t="s">
        <v>56</v>
      </c>
    </row>
    <row r="31" spans="1:5">
      <c r="A31" s="2"/>
      <c r="B31" s="5" t="s">
        <v>57</v>
      </c>
      <c r="C31" s="2"/>
    </row>
    <row r="32" spans="1:5">
      <c r="A32" t="s">
        <v>46</v>
      </c>
      <c r="D32" s="13">
        <v>660</v>
      </c>
    </row>
    <row r="33" spans="1:5">
      <c r="A33" s="2"/>
      <c r="C33" s="2" t="s">
        <v>58</v>
      </c>
      <c r="E33" s="13">
        <v>660</v>
      </c>
    </row>
    <row r="34" spans="1:5">
      <c r="A34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 1</vt:lpstr>
      <vt:lpstr>EX2</vt:lpstr>
      <vt:lpstr>EX3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Administrateur</cp:lastModifiedBy>
  <cp:lastPrinted>2009-10-20T08:26:17Z</cp:lastPrinted>
  <dcterms:created xsi:type="dcterms:W3CDTF">2009-10-20T07:44:51Z</dcterms:created>
  <dcterms:modified xsi:type="dcterms:W3CDTF">2017-05-11T16:15:53Z</dcterms:modified>
</cp:coreProperties>
</file>