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065" yWindow="-15" windowWidth="7965" windowHeight="51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41" i="1" l="1"/>
  <c r="H42" i="1"/>
  <c r="D38" i="1"/>
  <c r="H37" i="1"/>
  <c r="H38" i="1" s="1"/>
  <c r="D39" i="1" l="1"/>
  <c r="H23" i="1"/>
  <c r="H15" i="1"/>
  <c r="H24" i="1"/>
  <c r="D23" i="1"/>
  <c r="D24" i="1" s="1"/>
  <c r="D15" i="1"/>
  <c r="H16" i="1"/>
  <c r="D42" i="1" l="1"/>
  <c r="D43" i="1" s="1"/>
  <c r="D16" i="1"/>
</calcChain>
</file>

<file path=xl/sharedStrings.xml><?xml version="1.0" encoding="utf-8"?>
<sst xmlns="http://schemas.openxmlformats.org/spreadsheetml/2006/main" count="67" uniqueCount="41">
  <si>
    <t>Libellé</t>
  </si>
  <si>
    <t>Coeff</t>
  </si>
  <si>
    <t>Note</t>
  </si>
  <si>
    <t>LV1</t>
  </si>
  <si>
    <t>LV2</t>
  </si>
  <si>
    <t>Ouvre Cul</t>
  </si>
  <si>
    <t>Module RH</t>
  </si>
  <si>
    <t>Module RH Arrondi</t>
  </si>
  <si>
    <t>MOYENNE APRES ARRONDI</t>
  </si>
  <si>
    <t xml:space="preserve">MOYENNE </t>
  </si>
  <si>
    <t>Algo</t>
  </si>
  <si>
    <t>Com Inter Cul</t>
  </si>
  <si>
    <t>Travail en équipe</t>
  </si>
  <si>
    <t>Probas 2</t>
  </si>
  <si>
    <t>Analyse numérique (+ Scilab)</t>
  </si>
  <si>
    <t>Opti linéaire</t>
  </si>
  <si>
    <t>Analyse Orienté Objet</t>
  </si>
  <si>
    <t>XML</t>
  </si>
  <si>
    <t>Prog  Objet</t>
  </si>
  <si>
    <t>Module Info 2</t>
  </si>
  <si>
    <t>Module Info 2 Arrondi</t>
  </si>
  <si>
    <t>Théorie des graphes</t>
  </si>
  <si>
    <t>Génie Logiciel 2</t>
  </si>
  <si>
    <t>Projet de Parcours</t>
  </si>
  <si>
    <t>Prog logique et Prolog</t>
  </si>
  <si>
    <t>IHM Java</t>
  </si>
  <si>
    <t>Stats Descriptives</t>
  </si>
  <si>
    <t>Théorie de l'info</t>
  </si>
  <si>
    <t>Théorie des langages</t>
  </si>
  <si>
    <t>Spé Maths Info</t>
  </si>
  <si>
    <t>Module Spé Maths Info 1</t>
  </si>
  <si>
    <t>Module Spé Maths Info 1 Arrondi</t>
  </si>
  <si>
    <t>Spé Maths</t>
  </si>
  <si>
    <t>Activités extérieurs</t>
  </si>
  <si>
    <t>Mesure Intégration</t>
  </si>
  <si>
    <t>Proba Approfondie</t>
  </si>
  <si>
    <t>EDP</t>
  </si>
  <si>
    <t>Topologie</t>
  </si>
  <si>
    <t>MOYENNE</t>
  </si>
  <si>
    <t>Système d'exploitation</t>
  </si>
  <si>
    <t>Analyse Orienté Objet (UML)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</si>
</sst>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8EC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48EF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6" borderId="1" xfId="0" applyFill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2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3" borderId="5" xfId="0" applyFill="1" applyBorder="1"/>
    <xf numFmtId="0" fontId="0" fillId="6" borderId="5" xfId="0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2" fillId="7" borderId="9" xfId="0" applyNumberFormat="1" applyFont="1" applyFill="1" applyBorder="1" applyAlignment="1">
      <alignment horizontal="center"/>
    </xf>
    <xf numFmtId="0" fontId="4" fillId="6" borderId="6" xfId="0" applyFont="1" applyFill="1" applyBorder="1"/>
    <xf numFmtId="0" fontId="4" fillId="2" borderId="6" xfId="0" applyFont="1" applyFill="1" applyBorder="1"/>
    <xf numFmtId="0" fontId="4" fillId="0" borderId="11" xfId="0" applyFont="1" applyBorder="1"/>
    <xf numFmtId="0" fontId="4" fillId="4" borderId="6" xfId="0" applyFont="1" applyFill="1" applyBorder="1"/>
    <xf numFmtId="0" fontId="4" fillId="5" borderId="6" xfId="0" applyFont="1" applyFill="1" applyBorder="1"/>
    <xf numFmtId="0" fontId="4" fillId="3" borderId="6" xfId="0" applyFont="1" applyFill="1" applyBorder="1"/>
    <xf numFmtId="0" fontId="4" fillId="4" borderId="6" xfId="0" applyFont="1" applyFill="1" applyBorder="1" applyAlignment="1">
      <alignment wrapText="1"/>
    </xf>
    <xf numFmtId="0" fontId="0" fillId="8" borderId="5" xfId="0" applyFill="1" applyBorder="1"/>
    <xf numFmtId="0" fontId="0" fillId="8" borderId="1" xfId="0" applyFill="1" applyBorder="1"/>
    <xf numFmtId="0" fontId="4" fillId="8" borderId="6" xfId="0" applyFont="1" applyFill="1" applyBorder="1"/>
    <xf numFmtId="0" fontId="0" fillId="9" borderId="5" xfId="0" applyFill="1" applyBorder="1"/>
    <xf numFmtId="0" fontId="0" fillId="9" borderId="1" xfId="0" applyFill="1" applyBorder="1"/>
    <xf numFmtId="0" fontId="4" fillId="9" borderId="6" xfId="0" applyFont="1" applyFill="1" applyBorder="1"/>
    <xf numFmtId="0" fontId="0" fillId="10" borderId="0" xfId="0" applyFill="1"/>
    <xf numFmtId="0" fontId="0" fillId="0" borderId="1" xfId="0" applyBorder="1"/>
    <xf numFmtId="0" fontId="0" fillId="0" borderId="6" xfId="0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5" xfId="0" applyFill="1" applyBorder="1"/>
    <xf numFmtId="0" fontId="0" fillId="0" borderId="1" xfId="0" applyFill="1" applyBorder="1"/>
    <xf numFmtId="0" fontId="4" fillId="0" borderId="6" xfId="0" applyFont="1" applyFill="1" applyBorder="1" applyAlignment="1">
      <alignment wrapText="1"/>
    </xf>
    <xf numFmtId="0" fontId="0" fillId="11" borderId="5" xfId="0" applyFill="1" applyBorder="1"/>
    <xf numFmtId="0" fontId="0" fillId="11" borderId="1" xfId="0" applyFill="1" applyBorder="1"/>
    <xf numFmtId="0" fontId="4" fillId="11" borderId="6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0" xfId="0" applyFont="1" applyFill="1" applyBorder="1"/>
    <xf numFmtId="0" fontId="5" fillId="0" borderId="11" xfId="0" applyFont="1" applyFill="1" applyBorder="1"/>
    <xf numFmtId="0" fontId="3" fillId="12" borderId="5" xfId="0" applyFont="1" applyFill="1" applyBorder="1"/>
    <xf numFmtId="0" fontId="3" fillId="12" borderId="1" xfId="0" applyFont="1" applyFill="1" applyBorder="1"/>
    <xf numFmtId="0" fontId="5" fillId="12" borderId="6" xfId="0" applyFont="1" applyFill="1" applyBorder="1"/>
    <xf numFmtId="0" fontId="6" fillId="0" borderId="0" xfId="0" applyFont="1" applyAlignment="1">
      <alignment horizontal="center"/>
    </xf>
    <xf numFmtId="0" fontId="3" fillId="0" borderId="5" xfId="0" applyFont="1" applyFill="1" applyBorder="1"/>
    <xf numFmtId="0" fontId="3" fillId="0" borderId="1" xfId="0" applyFont="1" applyFill="1" applyBorder="1"/>
    <xf numFmtId="0" fontId="5" fillId="0" borderId="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CEE9E"/>
      <color rgb="FFA48EF6"/>
      <color rgb="FFFC8EC5"/>
      <color rgb="FFFF85FF"/>
      <color rgb="FF800080"/>
      <color rgb="FFFF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9"/>
  <sheetViews>
    <sheetView tabSelected="1" topLeftCell="A20" zoomScale="90" zoomScaleNormal="90" workbookViewId="0">
      <selection activeCell="D23" sqref="D23"/>
    </sheetView>
  </sheetViews>
  <sheetFormatPr baseColWidth="10" defaultColWidth="11.42578125" defaultRowHeight="15" x14ac:dyDescent="0.25"/>
  <cols>
    <col min="1" max="1" width="3.85546875" customWidth="1"/>
    <col min="2" max="2" width="41.42578125" bestFit="1" customWidth="1"/>
    <col min="4" max="4" width="10" customWidth="1"/>
    <col min="6" max="6" width="41.42578125" bestFit="1" customWidth="1"/>
    <col min="7" max="7" width="9" bestFit="1" customWidth="1"/>
    <col min="8" max="8" width="10.42578125" customWidth="1"/>
  </cols>
  <sheetData>
    <row r="1" spans="2:8" ht="29.25" thickBot="1" x14ac:dyDescent="0.5">
      <c r="B1" s="52" t="s">
        <v>29</v>
      </c>
      <c r="F1" s="52" t="s">
        <v>32</v>
      </c>
    </row>
    <row r="2" spans="2:8" ht="23.25" x14ac:dyDescent="0.35">
      <c r="B2" s="14" t="s">
        <v>0</v>
      </c>
      <c r="C2" s="15" t="s">
        <v>1</v>
      </c>
      <c r="D2" s="16" t="s">
        <v>2</v>
      </c>
      <c r="F2" s="14" t="s">
        <v>0</v>
      </c>
      <c r="G2" s="15" t="s">
        <v>1</v>
      </c>
      <c r="H2" s="16" t="s">
        <v>2</v>
      </c>
    </row>
    <row r="3" spans="2:8" x14ac:dyDescent="0.25">
      <c r="B3" s="6"/>
      <c r="C3" s="7"/>
      <c r="D3" s="8"/>
      <c r="F3" s="6"/>
      <c r="G3" s="7"/>
      <c r="H3" s="8"/>
    </row>
    <row r="4" spans="2:8" x14ac:dyDescent="0.25">
      <c r="B4" s="9" t="s">
        <v>3</v>
      </c>
      <c r="C4" s="1">
        <v>6</v>
      </c>
      <c r="D4" s="22">
        <v>0</v>
      </c>
      <c r="F4" s="9" t="s">
        <v>3</v>
      </c>
      <c r="G4" s="1">
        <v>6</v>
      </c>
      <c r="H4" s="22">
        <v>0</v>
      </c>
    </row>
    <row r="5" spans="2:8" x14ac:dyDescent="0.25">
      <c r="B5" s="9" t="s">
        <v>4</v>
      </c>
      <c r="C5" s="1">
        <v>5</v>
      </c>
      <c r="D5" s="22">
        <v>0</v>
      </c>
      <c r="F5" s="9" t="s">
        <v>4</v>
      </c>
      <c r="G5" s="1">
        <v>5</v>
      </c>
      <c r="H5" s="22">
        <v>0</v>
      </c>
    </row>
    <row r="6" spans="2:8" x14ac:dyDescent="0.25">
      <c r="B6" s="6"/>
      <c r="C6" s="7"/>
      <c r="D6" s="23"/>
      <c r="F6" s="6"/>
      <c r="G6" s="7"/>
      <c r="H6" s="23"/>
    </row>
    <row r="7" spans="2:8" x14ac:dyDescent="0.25">
      <c r="B7" s="10" t="s">
        <v>11</v>
      </c>
      <c r="C7" s="2">
        <v>4</v>
      </c>
      <c r="D7" s="24">
        <v>0</v>
      </c>
      <c r="F7" s="10" t="s">
        <v>11</v>
      </c>
      <c r="G7" s="2">
        <v>4</v>
      </c>
      <c r="H7" s="24">
        <v>0</v>
      </c>
    </row>
    <row r="8" spans="2:8" x14ac:dyDescent="0.25">
      <c r="B8" s="10" t="s">
        <v>5</v>
      </c>
      <c r="C8" s="2">
        <v>4</v>
      </c>
      <c r="D8" s="27">
        <v>0</v>
      </c>
      <c r="F8" s="10" t="s">
        <v>5</v>
      </c>
      <c r="G8" s="2">
        <v>4</v>
      </c>
      <c r="H8" s="27">
        <v>0</v>
      </c>
    </row>
    <row r="9" spans="2:8" x14ac:dyDescent="0.25">
      <c r="B9" s="10" t="s">
        <v>12</v>
      </c>
      <c r="C9" s="2">
        <v>4</v>
      </c>
      <c r="D9" s="24">
        <v>0</v>
      </c>
      <c r="F9" s="10" t="s">
        <v>12</v>
      </c>
      <c r="G9" s="2">
        <v>4</v>
      </c>
      <c r="H9" s="24">
        <v>0</v>
      </c>
    </row>
    <row r="11" spans="2:8" x14ac:dyDescent="0.25">
      <c r="B11" s="43" t="s">
        <v>33</v>
      </c>
      <c r="C11" s="44">
        <v>6</v>
      </c>
      <c r="D11" s="45">
        <v>0</v>
      </c>
      <c r="F11" s="43" t="s">
        <v>33</v>
      </c>
      <c r="G11" s="44">
        <v>6</v>
      </c>
      <c r="H11" s="45">
        <v>0</v>
      </c>
    </row>
    <row r="12" spans="2:8" x14ac:dyDescent="0.25">
      <c r="B12" s="40"/>
      <c r="C12" s="41"/>
      <c r="D12" s="42"/>
      <c r="F12" s="40"/>
      <c r="G12" s="41"/>
      <c r="H12" s="42"/>
    </row>
    <row r="13" spans="2:8" x14ac:dyDescent="0.25">
      <c r="B13" s="13" t="s">
        <v>22</v>
      </c>
      <c r="C13" s="5">
        <v>4</v>
      </c>
      <c r="D13" s="21">
        <v>0</v>
      </c>
      <c r="F13" s="13" t="s">
        <v>22</v>
      </c>
      <c r="G13" s="5">
        <v>4</v>
      </c>
      <c r="H13" s="21">
        <v>0</v>
      </c>
    </row>
    <row r="14" spans="2:8" x14ac:dyDescent="0.25">
      <c r="B14" s="13" t="s">
        <v>23</v>
      </c>
      <c r="C14" s="5">
        <v>3</v>
      </c>
      <c r="D14" s="21">
        <v>0</v>
      </c>
      <c r="F14" s="13" t="s">
        <v>23</v>
      </c>
      <c r="G14" s="5">
        <v>3</v>
      </c>
      <c r="H14" s="21">
        <v>0</v>
      </c>
    </row>
    <row r="15" spans="2:8" ht="21" x14ac:dyDescent="0.35">
      <c r="B15" s="49" t="s">
        <v>6</v>
      </c>
      <c r="C15" s="50"/>
      <c r="D15" s="51">
        <f>(C4*D4+C5*D5+C7*D7+C8*D8+C9*D9+C11*D11+C13*D13+C14*D14)/(C4+C5+C7+C8+C9+C11+C13+C14)</f>
        <v>0</v>
      </c>
      <c r="F15" s="49" t="s">
        <v>6</v>
      </c>
      <c r="G15" s="50"/>
      <c r="H15" s="51">
        <f>(G4*H4+G5*H5+G7*H7+G8*H8+G9*H9+G11*H11+G13*H13+G14*H14)/(G4+G5+G7+G8+G9+G11+G13+G14)</f>
        <v>0</v>
      </c>
    </row>
    <row r="16" spans="2:8" ht="21" x14ac:dyDescent="0.35">
      <c r="B16" s="49" t="s">
        <v>7</v>
      </c>
      <c r="C16" s="50"/>
      <c r="D16" s="51">
        <f>CEILING(D15,0.5)</f>
        <v>0</v>
      </c>
      <c r="F16" s="49" t="s">
        <v>7</v>
      </c>
      <c r="G16" s="50"/>
      <c r="H16" s="51">
        <f>CEILING(H15,0.5)</f>
        <v>0</v>
      </c>
    </row>
    <row r="17" spans="2:8" ht="21" x14ac:dyDescent="0.35">
      <c r="B17" s="46"/>
      <c r="C17" s="47"/>
      <c r="D17" s="48"/>
      <c r="F17" s="46"/>
      <c r="G17" s="47"/>
      <c r="H17" s="48"/>
    </row>
    <row r="18" spans="2:8" x14ac:dyDescent="0.25">
      <c r="B18" s="12" t="s">
        <v>10</v>
      </c>
      <c r="C18" s="4">
        <v>5</v>
      </c>
      <c r="D18" s="26">
        <v>0</v>
      </c>
      <c r="F18" s="12" t="s">
        <v>10</v>
      </c>
      <c r="G18" s="4">
        <v>5</v>
      </c>
      <c r="H18" s="26">
        <v>0</v>
      </c>
    </row>
    <row r="19" spans="2:8" x14ac:dyDescent="0.25">
      <c r="B19" s="12" t="s">
        <v>40</v>
      </c>
      <c r="C19" s="4">
        <v>4</v>
      </c>
      <c r="D19" s="26">
        <v>0</v>
      </c>
      <c r="F19" s="12" t="s">
        <v>16</v>
      </c>
      <c r="G19" s="4">
        <v>4</v>
      </c>
      <c r="H19" s="26">
        <v>0</v>
      </c>
    </row>
    <row r="20" spans="2:8" x14ac:dyDescent="0.25">
      <c r="B20" s="12" t="s">
        <v>17</v>
      </c>
      <c r="C20" s="4">
        <v>2</v>
      </c>
      <c r="D20" s="26">
        <v>0</v>
      </c>
      <c r="F20" s="12" t="s">
        <v>17</v>
      </c>
      <c r="G20" s="4">
        <v>2</v>
      </c>
      <c r="H20" s="26">
        <v>0</v>
      </c>
    </row>
    <row r="21" spans="2:8" x14ac:dyDescent="0.25">
      <c r="B21" s="12" t="s">
        <v>18</v>
      </c>
      <c r="C21" s="4">
        <v>6</v>
      </c>
      <c r="D21" s="26">
        <v>0</v>
      </c>
      <c r="F21" s="12" t="s">
        <v>18</v>
      </c>
      <c r="G21" s="4">
        <v>6</v>
      </c>
      <c r="H21" s="26">
        <v>0</v>
      </c>
    </row>
    <row r="22" spans="2:8" x14ac:dyDescent="0.25">
      <c r="B22" s="12" t="s">
        <v>39</v>
      </c>
      <c r="C22" s="4">
        <v>3</v>
      </c>
      <c r="D22" s="26">
        <v>0</v>
      </c>
      <c r="F22" s="12" t="s">
        <v>39</v>
      </c>
      <c r="G22" s="4">
        <v>3</v>
      </c>
      <c r="H22" s="26">
        <v>0</v>
      </c>
    </row>
    <row r="23" spans="2:8" ht="21" x14ac:dyDescent="0.35">
      <c r="B23" s="49" t="s">
        <v>19</v>
      </c>
      <c r="C23" s="50"/>
      <c r="D23" s="51">
        <f>(D18*C18+D19*C19+D20*C20+D21*C21+D22*C22)/(C18+C19+C20+C21+C22)</f>
        <v>0</v>
      </c>
      <c r="F23" s="49" t="s">
        <v>19</v>
      </c>
      <c r="G23" s="50"/>
      <c r="H23" s="51">
        <f>(H18*G18+H19*G19+H20*G20+H21*G21+H22*G22)/(G18+G19+G20+G21+G22)</f>
        <v>0</v>
      </c>
    </row>
    <row r="24" spans="2:8" ht="21" x14ac:dyDescent="0.35">
      <c r="B24" s="49" t="s">
        <v>20</v>
      </c>
      <c r="C24" s="50"/>
      <c r="D24" s="51">
        <f>(CEILING(D23,0.5))</f>
        <v>0</v>
      </c>
      <c r="F24" s="49" t="s">
        <v>20</v>
      </c>
      <c r="G24" s="50"/>
      <c r="H24" s="51">
        <f>(CEILING(H23,0.5))</f>
        <v>0</v>
      </c>
    </row>
    <row r="26" spans="2:8" x14ac:dyDescent="0.25">
      <c r="B26" s="11" t="s">
        <v>21</v>
      </c>
      <c r="C26" s="3">
        <v>3</v>
      </c>
      <c r="D26" s="25">
        <v>0</v>
      </c>
      <c r="F26" s="11" t="s">
        <v>21</v>
      </c>
      <c r="G26" s="3">
        <v>3</v>
      </c>
      <c r="H26" s="25">
        <v>0</v>
      </c>
    </row>
    <row r="27" spans="2:8" x14ac:dyDescent="0.25">
      <c r="B27" s="11" t="s">
        <v>13</v>
      </c>
      <c r="C27" s="3">
        <v>4</v>
      </c>
      <c r="D27" s="25">
        <v>0</v>
      </c>
      <c r="F27" s="11" t="s">
        <v>13</v>
      </c>
      <c r="G27" s="3">
        <v>4</v>
      </c>
      <c r="H27" s="25">
        <v>0</v>
      </c>
    </row>
    <row r="28" spans="2:8" x14ac:dyDescent="0.25">
      <c r="B28" s="11" t="s">
        <v>14</v>
      </c>
      <c r="C28" s="3">
        <v>8</v>
      </c>
      <c r="D28" s="25">
        <v>0</v>
      </c>
      <c r="F28" s="11" t="s">
        <v>14</v>
      </c>
      <c r="G28" s="3">
        <v>8</v>
      </c>
      <c r="H28" s="25">
        <v>0</v>
      </c>
    </row>
    <row r="29" spans="2:8" x14ac:dyDescent="0.25">
      <c r="B29" s="11" t="s">
        <v>15</v>
      </c>
      <c r="C29" s="3">
        <v>3</v>
      </c>
      <c r="D29" s="25">
        <v>0</v>
      </c>
      <c r="F29" s="11" t="s">
        <v>15</v>
      </c>
      <c r="G29" s="3">
        <v>3</v>
      </c>
      <c r="H29" s="25">
        <v>0</v>
      </c>
    </row>
    <row r="30" spans="2:8" ht="21" x14ac:dyDescent="0.35">
      <c r="B30" s="53"/>
      <c r="C30" s="54"/>
      <c r="D30" s="55"/>
      <c r="F30" s="53"/>
      <c r="G30" s="54"/>
      <c r="H30" s="55"/>
    </row>
    <row r="31" spans="2:8" ht="21" x14ac:dyDescent="0.35">
      <c r="B31" s="53"/>
      <c r="C31" s="54"/>
      <c r="D31" s="55"/>
      <c r="F31" s="53"/>
      <c r="G31" s="54"/>
      <c r="H31" s="55"/>
    </row>
    <row r="32" spans="2:8" x14ac:dyDescent="0.25">
      <c r="B32" s="6"/>
      <c r="C32" s="7"/>
      <c r="D32" s="23"/>
      <c r="F32" s="6"/>
      <c r="G32" s="7"/>
      <c r="H32" s="23"/>
    </row>
    <row r="33" spans="2:8" x14ac:dyDescent="0.25">
      <c r="B33" s="31" t="s">
        <v>24</v>
      </c>
      <c r="C33" s="32">
        <v>4</v>
      </c>
      <c r="D33" s="33">
        <v>0</v>
      </c>
      <c r="F33" s="28" t="s">
        <v>34</v>
      </c>
      <c r="G33" s="29">
        <v>4</v>
      </c>
      <c r="H33" s="30">
        <v>0</v>
      </c>
    </row>
    <row r="34" spans="2:8" x14ac:dyDescent="0.25">
      <c r="B34" s="31" t="s">
        <v>25</v>
      </c>
      <c r="C34" s="32">
        <v>3</v>
      </c>
      <c r="D34" s="33">
        <v>0</v>
      </c>
      <c r="F34" s="28" t="s">
        <v>35</v>
      </c>
      <c r="G34" s="29">
        <v>8</v>
      </c>
      <c r="H34" s="30">
        <v>0</v>
      </c>
    </row>
    <row r="35" spans="2:8" x14ac:dyDescent="0.25">
      <c r="B35" s="31" t="s">
        <v>27</v>
      </c>
      <c r="C35" s="32">
        <v>3</v>
      </c>
      <c r="D35" s="33">
        <v>0</v>
      </c>
      <c r="F35" s="28" t="s">
        <v>36</v>
      </c>
      <c r="G35" s="29">
        <v>3</v>
      </c>
      <c r="H35" s="30">
        <v>0</v>
      </c>
    </row>
    <row r="36" spans="2:8" x14ac:dyDescent="0.25">
      <c r="B36" s="31" t="s">
        <v>28</v>
      </c>
      <c r="C36" s="32">
        <v>4</v>
      </c>
      <c r="D36" s="33">
        <v>0</v>
      </c>
      <c r="F36" s="28" t="s">
        <v>37</v>
      </c>
      <c r="G36" s="29">
        <v>4</v>
      </c>
      <c r="H36" s="30">
        <v>0</v>
      </c>
    </row>
    <row r="37" spans="2:8" ht="21" x14ac:dyDescent="0.35">
      <c r="B37" s="31" t="s">
        <v>26</v>
      </c>
      <c r="C37" s="32">
        <v>3</v>
      </c>
      <c r="D37" s="33">
        <v>0</v>
      </c>
      <c r="F37" s="49" t="s">
        <v>30</v>
      </c>
      <c r="G37" s="50"/>
      <c r="H37" s="51">
        <f>((H26*G26+H27*G27+H28*G28+H29*G29+H33*G33+H34*G34+H35*G35+H36*G36)/(G26+G27+G28+G29+G33+G34+G35+G36))</f>
        <v>0</v>
      </c>
    </row>
    <row r="38" spans="2:8" ht="21" x14ac:dyDescent="0.35">
      <c r="B38" s="49" t="s">
        <v>30</v>
      </c>
      <c r="C38" s="50"/>
      <c r="D38" s="51">
        <f>((D26*C26+D27*C27+D28*C28+D29*C29+D33*C33+D34*C34+D35*C35+D36*C36+D37*C37)/(C26+C27+C28+C29+C33+C34+C35+C36+C37))</f>
        <v>0</v>
      </c>
      <c r="F38" s="49" t="s">
        <v>31</v>
      </c>
      <c r="G38" s="50"/>
      <c r="H38" s="51">
        <f>(CEILING(H37,0.5))</f>
        <v>0</v>
      </c>
    </row>
    <row r="39" spans="2:8" ht="21" x14ac:dyDescent="0.35">
      <c r="B39" s="49" t="s">
        <v>31</v>
      </c>
      <c r="C39" s="50"/>
      <c r="D39" s="51">
        <f>(CEILING(D38,0.5))</f>
        <v>0</v>
      </c>
      <c r="F39" s="38"/>
      <c r="G39" s="35"/>
      <c r="H39" s="39"/>
    </row>
    <row r="40" spans="2:8" x14ac:dyDescent="0.25">
      <c r="F40" s="37"/>
      <c r="G40" s="35"/>
      <c r="H40" s="36"/>
    </row>
    <row r="41" spans="2:8" ht="24" thickBot="1" x14ac:dyDescent="0.4">
      <c r="B41" s="37"/>
      <c r="C41" s="35"/>
      <c r="D41" s="36"/>
      <c r="E41" s="19"/>
      <c r="F41" s="17" t="s">
        <v>38</v>
      </c>
      <c r="G41" s="18"/>
      <c r="H41" s="20">
        <f>(H15+H23+H37)/(3)</f>
        <v>0</v>
      </c>
    </row>
    <row r="42" spans="2:8" ht="24" thickBot="1" x14ac:dyDescent="0.4">
      <c r="B42" s="17" t="s">
        <v>9</v>
      </c>
      <c r="C42" s="18"/>
      <c r="D42" s="20">
        <f>(D15+D23+D38)/(3)</f>
        <v>0</v>
      </c>
      <c r="F42" s="17" t="s">
        <v>8</v>
      </c>
      <c r="G42" s="18"/>
      <c r="H42" s="20">
        <f>CEILING(H41,0.5)</f>
        <v>0</v>
      </c>
    </row>
    <row r="43" spans="2:8" ht="24" thickBot="1" x14ac:dyDescent="0.4">
      <c r="B43" s="17" t="s">
        <v>8</v>
      </c>
      <c r="C43" s="18"/>
      <c r="D43" s="20">
        <f>CEILING(D42,0.5)</f>
        <v>0</v>
      </c>
    </row>
    <row r="59" spans="2:8" s="34" customFormat="1" x14ac:dyDescent="0.25">
      <c r="B59"/>
      <c r="C59"/>
      <c r="D59"/>
      <c r="F59"/>
      <c r="G59"/>
      <c r="H59"/>
    </row>
    <row r="64" spans="2:8" ht="15.75" customHeight="1" x14ac:dyDescent="0.25"/>
    <row r="69" ht="15" customHeight="1" x14ac:dyDescent="0.25"/>
  </sheetData>
  <sortState ref="F54:F55">
    <sortCondition ref="F55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Canu du Ghetto</dc:creator>
  <cp:lastModifiedBy>Administrator</cp:lastModifiedBy>
  <dcterms:created xsi:type="dcterms:W3CDTF">2013-01-08T13:54:19Z</dcterms:created>
  <dcterms:modified xsi:type="dcterms:W3CDTF">2014-05-07T17:17:38Z</dcterms:modified>
</cp:coreProperties>
</file>