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9260" windowHeight="8340" activeTab="2"/>
  </bookViews>
  <sheets>
    <sheet name="Promos Confondues" sheetId="2" r:id="rId1"/>
    <sheet name="©" sheetId="10" state="veryHidden" r:id="rId2"/>
    <sheet name="ING2 2003" sheetId="17" r:id="rId3"/>
    <sheet name="ING2 2004" sheetId="13" r:id="rId4"/>
    <sheet name="ING2 2005" sheetId="14" r:id="rId5"/>
    <sheet name="ING2 2006" sheetId="15" r:id="rId6"/>
    <sheet name="ING2 2007" sheetId="16" r:id="rId7"/>
  </sheets>
  <definedNames>
    <definedName name="_xlnm.Print_Titles" localSheetId="0">'Promos Confondues'!$1:$2</definedName>
    <definedName name="valuevx">42.314159</definedName>
    <definedName name="_xlnm.Print_Area" localSheetId="0">'Promos Confondues'!$A$1:$F$87</definedName>
  </definedNames>
  <calcPr calcId="125725"/>
</workbook>
</file>

<file path=xl/calcChain.xml><?xml version="1.0" encoding="utf-8"?>
<calcChain xmlns="http://schemas.openxmlformats.org/spreadsheetml/2006/main">
  <c r="E46" i="17"/>
  <c r="E47"/>
  <c r="E37" i="16"/>
  <c r="D37"/>
  <c r="C37"/>
  <c r="B37"/>
  <c r="E36"/>
  <c r="D36"/>
  <c r="C36"/>
  <c r="B36"/>
  <c r="E32"/>
  <c r="E40" s="1"/>
  <c r="E42" s="1"/>
  <c r="E44" s="1"/>
  <c r="D32"/>
  <c r="D40" s="1"/>
  <c r="D42" s="1"/>
  <c r="D44" s="1"/>
  <c r="C32"/>
  <c r="C40" s="1"/>
  <c r="C42" s="1"/>
  <c r="C44" s="1"/>
  <c r="B32"/>
  <c r="B40" s="1"/>
  <c r="B42" s="1"/>
  <c r="B44" s="1"/>
  <c r="B46" i="15"/>
  <c r="C46"/>
  <c r="D46"/>
  <c r="E46"/>
  <c r="B47"/>
  <c r="C47"/>
  <c r="D47"/>
  <c r="E47"/>
  <c r="B32" i="17"/>
  <c r="C32"/>
  <c r="C39" s="1"/>
  <c r="C41" s="1"/>
  <c r="C43" s="1"/>
  <c r="D32"/>
  <c r="D39" s="1"/>
  <c r="D41" s="1"/>
  <c r="D43" s="1"/>
  <c r="E32"/>
  <c r="E39" s="1"/>
  <c r="E41" s="1"/>
  <c r="E43" s="1"/>
  <c r="B36"/>
  <c r="C36"/>
  <c r="D36"/>
  <c r="E36"/>
  <c r="B37"/>
  <c r="C37"/>
  <c r="D37"/>
  <c r="E37"/>
  <c r="B39"/>
  <c r="B40"/>
  <c r="B42" s="1"/>
  <c r="B44" s="1"/>
  <c r="C40"/>
  <c r="D40"/>
  <c r="E40"/>
  <c r="B41"/>
  <c r="C42"/>
  <c r="D42"/>
  <c r="E42"/>
  <c r="E44" s="1"/>
  <c r="B43"/>
  <c r="C44"/>
  <c r="D44"/>
  <c r="B46"/>
  <c r="C46"/>
  <c r="D46"/>
  <c r="B47"/>
  <c r="C47"/>
  <c r="D47"/>
  <c r="B32" i="15"/>
  <c r="C32"/>
  <c r="C39" s="1"/>
  <c r="C41" s="1"/>
  <c r="C43" s="1"/>
  <c r="D32"/>
  <c r="D39" s="1"/>
  <c r="D41" s="1"/>
  <c r="D43" s="1"/>
  <c r="E32"/>
  <c r="E40" s="1"/>
  <c r="E42" s="1"/>
  <c r="E44" s="1"/>
  <c r="B36"/>
  <c r="C36"/>
  <c r="D36"/>
  <c r="E36"/>
  <c r="B37"/>
  <c r="C37"/>
  <c r="D37"/>
  <c r="E37"/>
  <c r="B39"/>
  <c r="E39"/>
  <c r="E41" s="1"/>
  <c r="E43" s="1"/>
  <c r="B40"/>
  <c r="B42" s="1"/>
  <c r="B44" s="1"/>
  <c r="D40"/>
  <c r="B41"/>
  <c r="B43" s="1"/>
  <c r="D42"/>
  <c r="D44" s="1"/>
  <c r="B32" i="14"/>
  <c r="C32"/>
  <c r="D32"/>
  <c r="E32"/>
  <c r="B36"/>
  <c r="C36"/>
  <c r="D36"/>
  <c r="E36"/>
  <c r="B37"/>
  <c r="C37"/>
  <c r="D37"/>
  <c r="E37"/>
  <c r="B39"/>
  <c r="C39"/>
  <c r="D39"/>
  <c r="E39"/>
  <c r="B40"/>
  <c r="C40"/>
  <c r="D40"/>
  <c r="E40"/>
  <c r="B41"/>
  <c r="C41"/>
  <c r="D41"/>
  <c r="E41"/>
  <c r="B42"/>
  <c r="C42"/>
  <c r="D42"/>
  <c r="E42"/>
  <c r="B43"/>
  <c r="C43"/>
  <c r="D43"/>
  <c r="E43"/>
  <c r="B44"/>
  <c r="C44"/>
  <c r="D44"/>
  <c r="E44"/>
  <c r="B32" i="13"/>
  <c r="C32"/>
  <c r="D32"/>
  <c r="E32"/>
  <c r="B36"/>
  <c r="C36"/>
  <c r="D36"/>
  <c r="E36"/>
  <c r="B37"/>
  <c r="C37"/>
  <c r="D37"/>
  <c r="E37"/>
  <c r="B39"/>
  <c r="C39"/>
  <c r="D39"/>
  <c r="E39"/>
  <c r="B40"/>
  <c r="C40"/>
  <c r="D40"/>
  <c r="E40"/>
  <c r="B41"/>
  <c r="C41"/>
  <c r="D41"/>
  <c r="E41"/>
  <c r="B42"/>
  <c r="C42"/>
  <c r="D42"/>
  <c r="E42"/>
  <c r="B43"/>
  <c r="C43"/>
  <c r="D43"/>
  <c r="E43"/>
  <c r="B44"/>
  <c r="C44"/>
  <c r="D44"/>
  <c r="E44"/>
  <c r="B32" i="2"/>
  <c r="B39" s="1"/>
  <c r="B41" s="1"/>
  <c r="B43" s="1"/>
  <c r="C32"/>
  <c r="D32"/>
  <c r="D39" s="1"/>
  <c r="D41" s="1"/>
  <c r="D43" s="1"/>
  <c r="E32"/>
  <c r="F32"/>
  <c r="F39" s="1"/>
  <c r="F41" s="1"/>
  <c r="F43" s="1"/>
  <c r="B36"/>
  <c r="C36"/>
  <c r="D36"/>
  <c r="E36"/>
  <c r="F36"/>
  <c r="B37"/>
  <c r="C37"/>
  <c r="D37"/>
  <c r="E37"/>
  <c r="F37"/>
  <c r="C39"/>
  <c r="E39"/>
  <c r="B40"/>
  <c r="C40"/>
  <c r="D40"/>
  <c r="E40"/>
  <c r="F40"/>
  <c r="C41"/>
  <c r="E41"/>
  <c r="B42"/>
  <c r="C42"/>
  <c r="D42"/>
  <c r="E42"/>
  <c r="F42"/>
  <c r="C43"/>
  <c r="E43"/>
  <c r="B44"/>
  <c r="C44"/>
  <c r="D44"/>
  <c r="E44"/>
  <c r="F44"/>
  <c r="C40" i="15" l="1"/>
  <c r="C42" s="1"/>
  <c r="C44" s="1"/>
  <c r="C39" i="16"/>
  <c r="C41" s="1"/>
  <c r="C43" s="1"/>
  <c r="E39"/>
  <c r="E41" s="1"/>
  <c r="E43" s="1"/>
  <c r="B39"/>
  <c r="B41" s="1"/>
  <c r="B43" s="1"/>
  <c r="D39"/>
  <c r="D41" s="1"/>
  <c r="D43" s="1"/>
</calcChain>
</file>

<file path=xl/sharedStrings.xml><?xml version="1.0" encoding="utf-8"?>
<sst xmlns="http://schemas.openxmlformats.org/spreadsheetml/2006/main" count="159" uniqueCount="35">
  <si>
    <t>© 2009 Vertex42 LLC</t>
  </si>
  <si>
    <t>Insert new rows above this line</t>
  </si>
  <si>
    <t>http://www.vertex42.com/ExcelTemplates/box-whisker-plot.html</t>
  </si>
  <si>
    <t>Box Plot Template</t>
  </si>
  <si>
    <t>Min</t>
  </si>
  <si>
    <t>Max</t>
  </si>
  <si>
    <t>IQR</t>
  </si>
  <si>
    <t>Median</t>
  </si>
  <si>
    <t>Q2-Q1</t>
  </si>
  <si>
    <t>Q3-Q2</t>
  </si>
  <si>
    <r>
      <t>Q</t>
    </r>
    <r>
      <rPr>
        <vertAlign val="subscript"/>
        <sz val="10"/>
        <rFont val="Arial"/>
        <family val="2"/>
      </rPr>
      <t>1</t>
    </r>
  </si>
  <si>
    <r>
      <t>Q</t>
    </r>
    <r>
      <rPr>
        <vertAlign val="subscript"/>
        <sz val="10"/>
        <rFont val="Arial"/>
        <family val="2"/>
      </rPr>
      <t>3</t>
    </r>
  </si>
  <si>
    <r>
      <t>Q</t>
    </r>
    <r>
      <rPr>
        <vertAlign val="subscript"/>
        <sz val="10"/>
        <rFont val="Arial"/>
        <family val="2"/>
      </rPr>
      <t>1-</t>
    </r>
    <r>
      <rPr>
        <sz val="10"/>
        <rFont val="Arial"/>
        <family val="2"/>
      </rPr>
      <t>1.5*IQR</t>
    </r>
  </si>
  <si>
    <r>
      <t>Q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+1.5*IQR</t>
    </r>
  </si>
  <si>
    <t>Upper Whisker</t>
  </si>
  <si>
    <r>
      <t>W</t>
    </r>
    <r>
      <rPr>
        <vertAlign val="subscript"/>
        <sz val="10"/>
        <rFont val="Arial"/>
        <family val="2"/>
      </rPr>
      <t>upper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3</t>
    </r>
  </si>
  <si>
    <r>
      <t>Q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-W</t>
    </r>
    <r>
      <rPr>
        <vertAlign val="subscript"/>
        <sz val="10"/>
        <rFont val="Arial"/>
        <family val="2"/>
      </rPr>
      <t>lower</t>
    </r>
  </si>
  <si>
    <t>For the Outliers</t>
  </si>
  <si>
    <t>Labels</t>
  </si>
  <si>
    <t>Lower Whisker</t>
  </si>
  <si>
    <t>For the Whiskers</t>
  </si>
  <si>
    <t>For the Box (IQR and Median)</t>
  </si>
  <si>
    <t>Toutes</t>
  </si>
  <si>
    <t>Maths</t>
  </si>
  <si>
    <t>Info</t>
  </si>
  <si>
    <t>Option</t>
  </si>
  <si>
    <t>RH</t>
  </si>
  <si>
    <t>Répartitions des notes Promos Confondues</t>
  </si>
  <si>
    <t>Moyenne</t>
  </si>
  <si>
    <t>Ecart-type</t>
  </si>
  <si>
    <t>Répartitions des notes ING2 2004</t>
  </si>
  <si>
    <t>Répartitions des notes ING2 2005</t>
  </si>
  <si>
    <t>Répartitions des notes ING2 2003</t>
  </si>
  <si>
    <t>Répartitions des notes ING2 2006</t>
  </si>
  <si>
    <t>Répartitions des notes ING2 2007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</si>
</sst>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0"/>
      <name val="Arial"/>
      <family val="2"/>
    </font>
    <font>
      <sz val="8"/>
      <name val="Trebuchet MS"/>
      <family val="2"/>
    </font>
    <font>
      <b/>
      <sz val="12"/>
      <name val="Arial"/>
      <family val="2"/>
    </font>
    <font>
      <b/>
      <sz val="18"/>
      <color indexed="53"/>
      <name val="Arial"/>
      <family val="2"/>
    </font>
    <font>
      <sz val="12"/>
      <name val="Arial"/>
    </font>
    <font>
      <sz val="8"/>
      <name val="Arial"/>
    </font>
    <font>
      <sz val="8"/>
      <color indexed="23"/>
      <name val="Arial"/>
      <family val="2"/>
    </font>
    <font>
      <vertAlign val="subscript"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/>
    <xf numFmtId="0" fontId="4" fillId="2" borderId="0" xfId="0" applyFont="1" applyFill="1" applyAlignment="1" applyProtection="1">
      <alignment horizontal="left"/>
    </xf>
    <xf numFmtId="0" fontId="1" fillId="2" borderId="0" xfId="0" applyFont="1" applyFill="1" applyProtection="1"/>
    <xf numFmtId="0" fontId="0" fillId="2" borderId="0" xfId="0" applyFill="1" applyProtection="1"/>
    <xf numFmtId="0" fontId="1" fillId="0" borderId="0" xfId="0" applyFont="1" applyProtection="1"/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7" fillId="2" borderId="0" xfId="0" applyFont="1" applyFill="1" applyProtection="1"/>
    <xf numFmtId="0" fontId="9" fillId="2" borderId="0" xfId="0" applyFont="1" applyFill="1" applyAlignment="1" applyProtection="1">
      <alignment horizontal="left"/>
    </xf>
    <xf numFmtId="0" fontId="1" fillId="3" borderId="0" xfId="0" applyFont="1" applyFill="1" applyBorder="1" applyAlignment="1" applyProtection="1">
      <alignment horizontal="right"/>
    </xf>
    <xf numFmtId="0" fontId="0" fillId="3" borderId="0" xfId="0" applyFill="1"/>
    <xf numFmtId="0" fontId="3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Protection="1"/>
    <xf numFmtId="0" fontId="0" fillId="0" borderId="0" xfId="0" applyFill="1" applyBorder="1"/>
    <xf numFmtId="0" fontId="1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6.913188706720938E-2"/>
          <c:y val="4.4736842105263172E-2"/>
          <c:w val="0.92443802473593906"/>
          <c:h val="0.79210526315789498"/>
        </c:manualLayout>
      </c:layout>
      <c:barChart>
        <c:barDir val="col"/>
        <c:grouping val="stacked"/>
        <c:ser>
          <c:idx val="0"/>
          <c:order val="0"/>
          <c:tx>
            <c:strRef>
              <c:f>'Promos Confondues'!$A$28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 w="25400">
              <a:noFill/>
            </a:ln>
          </c:spPr>
          <c:errBars>
            <c:errBarType val="minus"/>
            <c:errValType val="cust"/>
            <c:minus>
              <c:numRef>
                <c:f>'Promos Confondues'!$B$44:$F$44</c:f>
                <c:numCache>
                  <c:formatCode>General</c:formatCode>
                  <c:ptCount val="5"/>
                  <c:pt idx="0">
                    <c:v>8.25</c:v>
                  </c:pt>
                  <c:pt idx="1">
                    <c:v>7</c:v>
                  </c:pt>
                  <c:pt idx="2">
                    <c:v>8</c:v>
                  </c:pt>
                  <c:pt idx="3">
                    <c:v>6.75</c:v>
                  </c:pt>
                  <c:pt idx="4">
                    <c:v>6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'Promos Confondues'!$B$26:$F$26</c:f>
              <c:strCache>
                <c:ptCount val="5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Option</c:v>
                </c:pt>
                <c:pt idx="4">
                  <c:v>RH</c:v>
                </c:pt>
              </c:strCache>
            </c:strRef>
          </c:cat>
          <c:val>
            <c:numRef>
              <c:f>'Promos Confondues'!$B$28:$F$28</c:f>
              <c:numCache>
                <c:formatCode>General</c:formatCode>
                <c:ptCount val="5"/>
                <c:pt idx="0">
                  <c:v>9.5</c:v>
                </c:pt>
                <c:pt idx="1">
                  <c:v>7</c:v>
                </c:pt>
                <c:pt idx="2">
                  <c:v>8</c:v>
                </c:pt>
                <c:pt idx="3">
                  <c:v>11.5</c:v>
                </c:pt>
                <c:pt idx="4">
                  <c:v>11</c:v>
                </c:pt>
              </c:numCache>
            </c:numRef>
          </c:val>
        </c:ser>
        <c:ser>
          <c:idx val="1"/>
          <c:order val="1"/>
          <c:tx>
            <c:strRef>
              <c:f>'Promos Confondues'!$A$36</c:f>
              <c:strCache>
                <c:ptCount val="1"/>
                <c:pt idx="0">
                  <c:v>Q2-Q1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'Promos Confondues'!$B$26:$F$26</c:f>
              <c:strCache>
                <c:ptCount val="5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Option</c:v>
                </c:pt>
                <c:pt idx="4">
                  <c:v>RH</c:v>
                </c:pt>
              </c:strCache>
            </c:strRef>
          </c:cat>
          <c:val>
            <c:numRef>
              <c:f>'Promos Confondues'!$B$36:$F$36</c:f>
              <c:numCache>
                <c:formatCode>General</c:formatCode>
                <c:ptCount val="5"/>
                <c:pt idx="0">
                  <c:v>2.75</c:v>
                </c:pt>
                <c:pt idx="1">
                  <c:v>3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</c:numCache>
            </c:numRef>
          </c:val>
        </c:ser>
        <c:ser>
          <c:idx val="2"/>
          <c:order val="2"/>
          <c:tx>
            <c:strRef>
              <c:f>'Promos Confondues'!$A$37</c:f>
              <c:strCache>
                <c:ptCount val="1"/>
                <c:pt idx="0">
                  <c:v>Q3-Q2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errBars>
            <c:errBarType val="plus"/>
            <c:errValType val="cust"/>
            <c:plus>
              <c:numRef>
                <c:f>'Promos Confondues'!$B$43:$F$43</c:f>
                <c:numCache>
                  <c:formatCode>General</c:formatCode>
                  <c:ptCount val="5"/>
                  <c:pt idx="0">
                    <c:v>5</c:v>
                  </c:pt>
                  <c:pt idx="1">
                    <c:v>7</c:v>
                  </c:pt>
                  <c:pt idx="2">
                    <c:v>6.5</c:v>
                  </c:pt>
                  <c:pt idx="3">
                    <c:v>4</c:v>
                  </c:pt>
                  <c:pt idx="4">
                    <c:v>5</c:v>
                  </c:pt>
                </c:numCache>
              </c:numRef>
            </c:pl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'Promos Confondues'!$B$26:$F$26</c:f>
              <c:strCache>
                <c:ptCount val="5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Option</c:v>
                </c:pt>
                <c:pt idx="4">
                  <c:v>RH</c:v>
                </c:pt>
              </c:strCache>
            </c:strRef>
          </c:cat>
          <c:val>
            <c:numRef>
              <c:f>'Promos Confondues'!$B$37:$F$37</c:f>
              <c:numCache>
                <c:formatCode>General</c:formatCode>
                <c:ptCount val="5"/>
                <c:pt idx="0">
                  <c:v>2.75</c:v>
                </c:pt>
                <c:pt idx="1">
                  <c:v>3</c:v>
                </c:pt>
                <c:pt idx="2">
                  <c:v>2.5</c:v>
                </c:pt>
                <c:pt idx="3">
                  <c:v>2</c:v>
                </c:pt>
                <c:pt idx="4">
                  <c:v>1.5</c:v>
                </c:pt>
              </c:numCache>
            </c:numRef>
          </c:val>
        </c:ser>
        <c:overlap val="100"/>
        <c:axId val="97884032"/>
        <c:axId val="97885568"/>
      </c:barChart>
      <c:catAx>
        <c:axId val="978840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7885568"/>
        <c:crosses val="autoZero"/>
        <c:auto val="1"/>
        <c:lblAlgn val="ctr"/>
        <c:lblOffset val="100"/>
        <c:tickLblSkip val="1"/>
        <c:tickMarkSkip val="1"/>
      </c:catAx>
      <c:valAx>
        <c:axId val="9788556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7884032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6.913188706720938E-2"/>
          <c:y val="4.4736842105263172E-2"/>
          <c:w val="0.9244380247359375"/>
          <c:h val="0.79210526315789564"/>
        </c:manualLayout>
      </c:layout>
      <c:barChart>
        <c:barDir val="col"/>
        <c:grouping val="stacked"/>
        <c:ser>
          <c:idx val="0"/>
          <c:order val="0"/>
          <c:tx>
            <c:strRef>
              <c:f>'ING2 2003'!$A$28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 w="25400">
              <a:noFill/>
            </a:ln>
          </c:spPr>
          <c:errBars>
            <c:errBarType val="minus"/>
            <c:errValType val="cust"/>
            <c:minus>
              <c:numRef>
                <c:f>'Promos Confondues'!$B$44:$F$44</c:f>
                <c:numCache>
                  <c:formatCode>General</c:formatCode>
                  <c:ptCount val="5"/>
                  <c:pt idx="0">
                    <c:v>8.25</c:v>
                  </c:pt>
                  <c:pt idx="1">
                    <c:v>7</c:v>
                  </c:pt>
                  <c:pt idx="2">
                    <c:v>8</c:v>
                  </c:pt>
                  <c:pt idx="3">
                    <c:v>6.75</c:v>
                  </c:pt>
                  <c:pt idx="4">
                    <c:v>6</c:v>
                  </c:pt>
                </c:numCache>
              </c:numRef>
            </c:minus>
          </c:errBars>
          <c:cat>
            <c:strRef>
              <c:f>'ING2 2003'!$B$26:$F$26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2003'!$B$28:$F$28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</c:numCache>
            </c:numRef>
          </c:val>
        </c:ser>
        <c:ser>
          <c:idx val="1"/>
          <c:order val="1"/>
          <c:tx>
            <c:strRef>
              <c:f>'ING2 2003'!$A$36</c:f>
              <c:strCache>
                <c:ptCount val="1"/>
                <c:pt idx="0">
                  <c:v>Q2-Q1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'ING2 2003'!$B$26:$F$26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2003'!$B$36:$F$36</c:f>
              <c:numCache>
                <c:formatCode>General</c:formatCode>
                <c:ptCount val="5"/>
                <c:pt idx="0">
                  <c:v>4</c:v>
                </c:pt>
                <c:pt idx="1">
                  <c:v>3.25</c:v>
                </c:pt>
                <c:pt idx="2">
                  <c:v>3</c:v>
                </c:pt>
                <c:pt idx="3">
                  <c:v>2.25</c:v>
                </c:pt>
              </c:numCache>
            </c:numRef>
          </c:val>
        </c:ser>
        <c:ser>
          <c:idx val="2"/>
          <c:order val="2"/>
          <c:tx>
            <c:strRef>
              <c:f>'ING2 2003'!$A$37</c:f>
              <c:strCache>
                <c:ptCount val="1"/>
                <c:pt idx="0">
                  <c:v>Q3-Q2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errBars>
            <c:errBarType val="plus"/>
            <c:errValType val="cust"/>
            <c:plus>
              <c:numRef>
                <c:f>'Promos Confondues'!$B$43:$F$43</c:f>
                <c:numCache>
                  <c:formatCode>General</c:formatCode>
                  <c:ptCount val="5"/>
                  <c:pt idx="0">
                    <c:v>5</c:v>
                  </c:pt>
                  <c:pt idx="1">
                    <c:v>7</c:v>
                  </c:pt>
                  <c:pt idx="2">
                    <c:v>6.5</c:v>
                  </c:pt>
                  <c:pt idx="3">
                    <c:v>4</c:v>
                  </c:pt>
                  <c:pt idx="4">
                    <c:v>5</c:v>
                  </c:pt>
                </c:numCache>
              </c:numRef>
            </c:plus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'ING2 2003'!$B$26:$F$26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2003'!$B$37:$F$37</c:f>
              <c:numCache>
                <c:formatCode>General</c:formatCode>
                <c:ptCount val="5"/>
                <c:pt idx="0">
                  <c:v>3</c:v>
                </c:pt>
                <c:pt idx="1">
                  <c:v>3.75</c:v>
                </c:pt>
                <c:pt idx="2">
                  <c:v>3</c:v>
                </c:pt>
                <c:pt idx="3">
                  <c:v>2.25</c:v>
                </c:pt>
              </c:numCache>
            </c:numRef>
          </c:val>
        </c:ser>
        <c:overlap val="100"/>
        <c:axId val="97657984"/>
        <c:axId val="97659520"/>
      </c:barChart>
      <c:catAx>
        <c:axId val="976579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7659520"/>
        <c:crosses val="autoZero"/>
        <c:auto val="1"/>
        <c:lblAlgn val="ctr"/>
        <c:lblOffset val="100"/>
        <c:tickLblSkip val="1"/>
        <c:tickMarkSkip val="1"/>
      </c:catAx>
      <c:valAx>
        <c:axId val="97659520"/>
        <c:scaling>
          <c:orientation val="minMax"/>
          <c:max val="25"/>
          <c:min val="0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7657984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6.9131928361895939E-2"/>
          <c:y val="3.7719298245614048E-2"/>
          <c:w val="0.92443802473593872"/>
          <c:h val="0.7921052631578952"/>
        </c:manualLayout>
      </c:layout>
      <c:barChart>
        <c:barDir val="col"/>
        <c:grouping val="stacked"/>
        <c:ser>
          <c:idx val="0"/>
          <c:order val="0"/>
          <c:tx>
            <c:strRef>
              <c:f>'ING2 2004'!$A$28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 w="25400">
              <a:noFill/>
            </a:ln>
          </c:spPr>
          <c:errBars>
            <c:errBarType val="minus"/>
            <c:errValType val="cust"/>
            <c:minus>
              <c:numRef>
                <c:f>'Promos Confondues'!$B$44:$F$44</c:f>
                <c:numCache>
                  <c:formatCode>General</c:formatCode>
                  <c:ptCount val="5"/>
                  <c:pt idx="0">
                    <c:v>8.25</c:v>
                  </c:pt>
                  <c:pt idx="1">
                    <c:v>7</c:v>
                  </c:pt>
                  <c:pt idx="2">
                    <c:v>8</c:v>
                  </c:pt>
                  <c:pt idx="3">
                    <c:v>6.75</c:v>
                  </c:pt>
                  <c:pt idx="4">
                    <c:v>6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'ING2 2004'!$B$26:$E$26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2004'!$B$28:$F$28</c:f>
              <c:numCache>
                <c:formatCode>General</c:formatCode>
                <c:ptCount val="5"/>
                <c:pt idx="0">
                  <c:v>8</c:v>
                </c:pt>
                <c:pt idx="1">
                  <c:v>4</c:v>
                </c:pt>
                <c:pt idx="2">
                  <c:v>8</c:v>
                </c:pt>
                <c:pt idx="3">
                  <c:v>10.5</c:v>
                </c:pt>
              </c:numCache>
            </c:numRef>
          </c:val>
        </c:ser>
        <c:ser>
          <c:idx val="1"/>
          <c:order val="1"/>
          <c:tx>
            <c:strRef>
              <c:f>'ING2 2004'!$A$36</c:f>
              <c:strCache>
                <c:ptCount val="1"/>
                <c:pt idx="0">
                  <c:v>Q2-Q1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'ING2 2004'!$B$26:$E$26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2004'!$B$36:$E$36</c:f>
              <c:numCache>
                <c:formatCode>General</c:formatCode>
                <c:ptCount val="4"/>
                <c:pt idx="0">
                  <c:v>4</c:v>
                </c:pt>
                <c:pt idx="1">
                  <c:v>4.5</c:v>
                </c:pt>
                <c:pt idx="2">
                  <c:v>4</c:v>
                </c:pt>
                <c:pt idx="3">
                  <c:v>2.5</c:v>
                </c:pt>
              </c:numCache>
            </c:numRef>
          </c:val>
        </c:ser>
        <c:ser>
          <c:idx val="2"/>
          <c:order val="2"/>
          <c:tx>
            <c:strRef>
              <c:f>'ING2 2004'!$A$37</c:f>
              <c:strCache>
                <c:ptCount val="1"/>
                <c:pt idx="0">
                  <c:v>Q3-Q2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errBars>
            <c:errBarType val="plus"/>
            <c:errValType val="cust"/>
            <c:plus>
              <c:numRef>
                <c:f>'ING2 2004'!$B$43:$F$43</c:f>
                <c:numCache>
                  <c:formatCode>General</c:formatCode>
                  <c:ptCount val="5"/>
                  <c:pt idx="0">
                    <c:v>5.5</c:v>
                  </c:pt>
                  <c:pt idx="1">
                    <c:v>7</c:v>
                  </c:pt>
                  <c:pt idx="2">
                    <c:v>6</c:v>
                  </c:pt>
                  <c:pt idx="3">
                    <c:v>5</c:v>
                  </c:pt>
                </c:numCache>
              </c:numRef>
            </c:plus>
            <c:minus>
              <c:numRef>
                <c:f>'ING2 2004'!$A$43</c:f>
                <c:numCache>
                  <c:formatCode>General</c:formatCode>
                  <c:ptCount val="1"/>
                  <c:pt idx="0">
                    <c:v>0</c:v>
                  </c:pt>
                </c:numCache>
              </c:numRef>
            </c:minus>
          </c:errBars>
          <c:cat>
            <c:strRef>
              <c:f>'ING2 2004'!$B$26:$E$26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2004'!$B$37:$E$37</c:f>
              <c:numCache>
                <c:formatCode>General</c:formatCode>
                <c:ptCount val="4"/>
                <c:pt idx="0">
                  <c:v>2.5</c:v>
                </c:pt>
                <c:pt idx="1">
                  <c:v>4.5</c:v>
                </c:pt>
                <c:pt idx="2">
                  <c:v>2</c:v>
                </c:pt>
                <c:pt idx="3">
                  <c:v>1.5</c:v>
                </c:pt>
              </c:numCache>
            </c:numRef>
          </c:val>
        </c:ser>
        <c:overlap val="100"/>
        <c:axId val="97878400"/>
        <c:axId val="97879936"/>
      </c:barChart>
      <c:catAx>
        <c:axId val="9787840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7879936"/>
        <c:crosses val="autoZero"/>
        <c:auto val="1"/>
        <c:lblAlgn val="ctr"/>
        <c:lblOffset val="100"/>
        <c:tickLblSkip val="1"/>
        <c:tickMarkSkip val="1"/>
      </c:catAx>
      <c:valAx>
        <c:axId val="97879936"/>
        <c:scaling>
          <c:orientation val="minMax"/>
          <c:min val="0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t" anchorCtr="0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7878400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6.9131928361895939E-2"/>
          <c:y val="3.4210526315789476E-2"/>
          <c:w val="0.92443802473593839"/>
          <c:h val="0.79210526315789542"/>
        </c:manualLayout>
      </c:layout>
      <c:barChart>
        <c:barDir val="col"/>
        <c:grouping val="stacked"/>
        <c:ser>
          <c:idx val="0"/>
          <c:order val="0"/>
          <c:tx>
            <c:strRef>
              <c:f>'ING2 2005'!$A$28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 w="25400">
              <a:noFill/>
            </a:ln>
          </c:spPr>
          <c:errBars>
            <c:errBarType val="minus"/>
            <c:errValType val="cust"/>
            <c:minus>
              <c:numRef>
                <c:f>'Promos Confondues'!$B$44:$F$44</c:f>
                <c:numCache>
                  <c:formatCode>General</c:formatCode>
                  <c:ptCount val="5"/>
                  <c:pt idx="0">
                    <c:v>8.25</c:v>
                  </c:pt>
                  <c:pt idx="1">
                    <c:v>7</c:v>
                  </c:pt>
                  <c:pt idx="2">
                    <c:v>8</c:v>
                  </c:pt>
                  <c:pt idx="3">
                    <c:v>6.75</c:v>
                  </c:pt>
                  <c:pt idx="4">
                    <c:v>6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'ING2 2005'!$B$26:$F$26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2005'!$B$28:$F$28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</c:numCache>
            </c:numRef>
          </c:val>
        </c:ser>
        <c:ser>
          <c:idx val="1"/>
          <c:order val="1"/>
          <c:tx>
            <c:strRef>
              <c:f>'ING2 2005'!$A$36</c:f>
              <c:strCache>
                <c:ptCount val="1"/>
                <c:pt idx="0">
                  <c:v>Q2-Q1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'ING2 2005'!$B$26:$F$26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2005'!$B$36:$F$36</c:f>
              <c:numCache>
                <c:formatCode>General</c:formatCode>
                <c:ptCount val="5"/>
                <c:pt idx="0">
                  <c:v>4</c:v>
                </c:pt>
                <c:pt idx="1">
                  <c:v>3.5</c:v>
                </c:pt>
                <c:pt idx="2">
                  <c:v>3.8000000000000007</c:v>
                </c:pt>
                <c:pt idx="3">
                  <c:v>2.5</c:v>
                </c:pt>
              </c:numCache>
            </c:numRef>
          </c:val>
        </c:ser>
        <c:ser>
          <c:idx val="2"/>
          <c:order val="2"/>
          <c:tx>
            <c:strRef>
              <c:f>'ING2 2005'!$A$37</c:f>
              <c:strCache>
                <c:ptCount val="1"/>
                <c:pt idx="0">
                  <c:v>Q3-Q2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errBars>
            <c:errBarType val="plus"/>
            <c:errValType val="cust"/>
            <c:plus>
              <c:numRef>
                <c:f>'ING2 2005'!$B$43:$F$43</c:f>
                <c:numCache>
                  <c:formatCode>General</c:formatCode>
                  <c:ptCount val="5"/>
                  <c:pt idx="0">
                    <c:v>5</c:v>
                  </c:pt>
                  <c:pt idx="1">
                    <c:v>7</c:v>
                  </c:pt>
                  <c:pt idx="2">
                    <c:v>5.3000000000000007</c:v>
                  </c:pt>
                  <c:pt idx="3">
                    <c:v>4.5</c:v>
                  </c:pt>
                </c:numCache>
              </c:numRef>
            </c:plus>
            <c:minus>
              <c:numRef>
                <c:f>'ING2 2005'!$J$23</c:f>
                <c:numCache>
                  <c:formatCode>General</c:formatCode>
                  <c:ptCount val="1"/>
                </c:numCache>
              </c:numRef>
            </c:minus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'ING2 2005'!$B$26:$F$26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2005'!$B$37:$F$37</c:f>
              <c:numCache>
                <c:formatCode>General</c:formatCode>
                <c:ptCount val="5"/>
                <c:pt idx="0">
                  <c:v>3</c:v>
                </c:pt>
                <c:pt idx="1">
                  <c:v>2.5</c:v>
                </c:pt>
                <c:pt idx="2">
                  <c:v>2.5</c:v>
                </c:pt>
                <c:pt idx="3">
                  <c:v>2</c:v>
                </c:pt>
              </c:numCache>
            </c:numRef>
          </c:val>
        </c:ser>
        <c:overlap val="100"/>
        <c:axId val="98045312"/>
        <c:axId val="98055296"/>
      </c:barChart>
      <c:catAx>
        <c:axId val="980453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8055296"/>
        <c:crosses val="autoZero"/>
        <c:auto val="1"/>
        <c:lblAlgn val="ctr"/>
        <c:lblOffset val="100"/>
        <c:tickLblSkip val="1"/>
        <c:tickMarkSkip val="1"/>
      </c:catAx>
      <c:valAx>
        <c:axId val="98055296"/>
        <c:scaling>
          <c:orientation val="minMax"/>
          <c:max val="25"/>
          <c:min val="0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8045312"/>
        <c:crosses val="autoZero"/>
        <c:crossBetween val="between"/>
        <c:majorUnit val="5"/>
        <c:minorUnit val="0.5"/>
      </c:valAx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6.9131928361895939E-2"/>
          <c:y val="2.3684210526315808E-2"/>
          <c:w val="0.92443802473593817"/>
          <c:h val="0.79210526315789564"/>
        </c:manualLayout>
      </c:layout>
      <c:barChart>
        <c:barDir val="col"/>
        <c:grouping val="stacked"/>
        <c:ser>
          <c:idx val="0"/>
          <c:order val="0"/>
          <c:tx>
            <c:strRef>
              <c:f>'ING2 2006'!$A$28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 w="25400">
              <a:noFill/>
            </a:ln>
          </c:spPr>
          <c:errBars>
            <c:errBarType val="minus"/>
            <c:errValType val="cust"/>
            <c:plus>
              <c:numRef>
                <c:f>'ING2 2006'!$I$16</c:f>
                <c:numCache>
                  <c:formatCode>General</c:formatCode>
                  <c:ptCount val="1"/>
                </c:numCache>
              </c:numRef>
            </c:plus>
            <c:minus>
              <c:numRef>
                <c:f>'ING2 2006'!$B$44:$E$44</c:f>
                <c:numCache>
                  <c:formatCode>General</c:formatCode>
                  <c:ptCount val="4"/>
                  <c:pt idx="0">
                    <c:v>8.25</c:v>
                  </c:pt>
                  <c:pt idx="1">
                    <c:v>8</c:v>
                  </c:pt>
                  <c:pt idx="2">
                    <c:v>7</c:v>
                  </c:pt>
                  <c:pt idx="3">
                    <c:v>6.75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'ING2 2006'!$B$26:$E$26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2006'!$B$28:$E$28</c:f>
              <c:numCache>
                <c:formatCode>General</c:formatCode>
                <c:ptCount val="4"/>
                <c:pt idx="0">
                  <c:v>8.5</c:v>
                </c:pt>
                <c:pt idx="1">
                  <c:v>8</c:v>
                </c:pt>
                <c:pt idx="2">
                  <c:v>8</c:v>
                </c:pt>
                <c:pt idx="3">
                  <c:v>10.5</c:v>
                </c:pt>
              </c:numCache>
            </c:numRef>
          </c:val>
        </c:ser>
        <c:ser>
          <c:idx val="1"/>
          <c:order val="1"/>
          <c:tx>
            <c:strRef>
              <c:f>'ING2 2006'!$A$36</c:f>
              <c:strCache>
                <c:ptCount val="1"/>
                <c:pt idx="0">
                  <c:v>Q2-Q1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'ING2 2006'!$B$26:$E$26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2006'!$B$36:$E$36</c:f>
              <c:numCache>
                <c:formatCode>General</c:formatCode>
                <c:ptCount val="4"/>
                <c:pt idx="0">
                  <c:v>2.5</c:v>
                </c:pt>
                <c:pt idx="1">
                  <c:v>3</c:v>
                </c:pt>
                <c:pt idx="2">
                  <c:v>2.4000000000000004</c:v>
                </c:pt>
                <c:pt idx="3">
                  <c:v>2.5</c:v>
                </c:pt>
              </c:numCache>
            </c:numRef>
          </c:val>
        </c:ser>
        <c:ser>
          <c:idx val="2"/>
          <c:order val="2"/>
          <c:tx>
            <c:strRef>
              <c:f>'ING2 2006'!$A$37</c:f>
              <c:strCache>
                <c:ptCount val="1"/>
                <c:pt idx="0">
                  <c:v>Q3-Q2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errBars>
            <c:errBarType val="plus"/>
            <c:errValType val="cust"/>
            <c:plus>
              <c:numRef>
                <c:f>'ING2 2006'!$B$43:$F$43</c:f>
                <c:numCache>
                  <c:formatCode>General</c:formatCode>
                  <c:ptCount val="5"/>
                  <c:pt idx="0">
                    <c:v>6</c:v>
                  </c:pt>
                  <c:pt idx="1">
                    <c:v>6</c:v>
                  </c:pt>
                  <c:pt idx="2">
                    <c:v>6.3000000000000007</c:v>
                  </c:pt>
                  <c:pt idx="3">
                    <c:v>5</c:v>
                  </c:pt>
                </c:numCache>
              </c:numRef>
            </c:plus>
            <c:minus>
              <c:numRef>
                <c:f>'ING2 2006'!$D$41</c:f>
                <c:numCache>
                  <c:formatCode>General</c:formatCode>
                  <c:ptCount val="1"/>
                  <c:pt idx="0">
                    <c:v>19.5</c:v>
                  </c:pt>
                </c:numCache>
              </c:numRef>
            </c:minus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'ING2 2006'!$B$26:$E$26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2006'!$B$37:$E$37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2.7999999999999989</c:v>
                </c:pt>
                <c:pt idx="3">
                  <c:v>2</c:v>
                </c:pt>
              </c:numCache>
            </c:numRef>
          </c:val>
        </c:ser>
        <c:overlap val="100"/>
        <c:axId val="98101888"/>
        <c:axId val="98120064"/>
      </c:barChart>
      <c:catAx>
        <c:axId val="981018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8120064"/>
        <c:crosses val="autoZero"/>
        <c:auto val="1"/>
        <c:lblAlgn val="ctr"/>
        <c:lblOffset val="100"/>
        <c:tickLblSkip val="1"/>
        <c:tickMarkSkip val="1"/>
      </c:catAx>
      <c:valAx>
        <c:axId val="9812006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8101888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6.9131928361895939E-2"/>
          <c:y val="2.3684210526315825E-2"/>
          <c:w val="0.92443802473593795"/>
          <c:h val="0.79210526315789564"/>
        </c:manualLayout>
      </c:layout>
      <c:barChart>
        <c:barDir val="col"/>
        <c:grouping val="stacked"/>
        <c:ser>
          <c:idx val="0"/>
          <c:order val="0"/>
          <c:tx>
            <c:strRef>
              <c:f>'ING2 2007'!$A$28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 w="25400">
              <a:noFill/>
            </a:ln>
          </c:spPr>
          <c:errBars>
            <c:errBarType val="minus"/>
            <c:errValType val="cust"/>
            <c:plus>
              <c:numRef>
                <c:f>'ING2 2007'!$I$16</c:f>
                <c:numCache>
                  <c:formatCode>General</c:formatCode>
                  <c:ptCount val="1"/>
                </c:numCache>
              </c:numRef>
            </c:plus>
            <c:minus>
              <c:numRef>
                <c:f>'ING2 2007'!$B$44:$E$44</c:f>
                <c:numCache>
                  <c:formatCode>General</c:formatCode>
                  <c:ptCount val="4"/>
                  <c:pt idx="0">
                    <c:v>7</c:v>
                  </c:pt>
                  <c:pt idx="1">
                    <c:v>4.5</c:v>
                  </c:pt>
                  <c:pt idx="2">
                    <c:v>6</c:v>
                  </c:pt>
                  <c:pt idx="3">
                    <c:v>7.5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'ING2 2007'!$B$26:$E$26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2007'!$B$28:$E$28</c:f>
              <c:numCache>
                <c:formatCode>General</c:formatCode>
                <c:ptCount val="4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tx>
            <c:strRef>
              <c:f>'ING2 2007'!$A$36</c:f>
              <c:strCache>
                <c:ptCount val="1"/>
                <c:pt idx="0">
                  <c:v>Q2-Q1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'ING2 2007'!$B$26:$E$26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2007'!$B$36:$E$36</c:f>
              <c:numCache>
                <c:formatCode>General</c:formatCode>
                <c:ptCount val="4"/>
                <c:pt idx="0">
                  <c:v>3</c:v>
                </c:pt>
                <c:pt idx="1">
                  <c:v>3.5</c:v>
                </c:pt>
                <c:pt idx="2">
                  <c:v>2.3800000000000008</c:v>
                </c:pt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'ING2 2007'!$A$37</c:f>
              <c:strCache>
                <c:ptCount val="1"/>
                <c:pt idx="0">
                  <c:v>Q3-Q2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errBars>
            <c:errBarType val="plus"/>
            <c:errValType val="cust"/>
            <c:plus>
              <c:numRef>
                <c:f>'ING2 2007'!$B$43:$F$43</c:f>
                <c:numCache>
                  <c:formatCode>General</c:formatCode>
                  <c:ptCount val="5"/>
                  <c:pt idx="0">
                    <c:v>6.5</c:v>
                  </c:pt>
                  <c:pt idx="1">
                    <c:v>6.5</c:v>
                  </c:pt>
                  <c:pt idx="2">
                    <c:v>6</c:v>
                  </c:pt>
                  <c:pt idx="3">
                    <c:v>4.5</c:v>
                  </c:pt>
                </c:numCache>
              </c:numRef>
            </c:plus>
            <c:minus>
              <c:numRef>
                <c:f>'ING2 2007'!$D$41</c:f>
                <c:numCache>
                  <c:formatCode>General</c:formatCode>
                  <c:ptCount val="1"/>
                  <c:pt idx="0">
                    <c:v>17</c:v>
                  </c:pt>
                </c:numCache>
              </c:numRef>
            </c:minus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'ING2 2007'!$B$26:$E$26</c:f>
              <c:strCache>
                <c:ptCount val="4"/>
                <c:pt idx="0">
                  <c:v>Toutes</c:v>
                </c:pt>
                <c:pt idx="1">
                  <c:v>Maths</c:v>
                </c:pt>
                <c:pt idx="2">
                  <c:v>Info</c:v>
                </c:pt>
                <c:pt idx="3">
                  <c:v>RH</c:v>
                </c:pt>
              </c:strCache>
            </c:strRef>
          </c:cat>
          <c:val>
            <c:numRef>
              <c:f>'ING2 2007'!$B$37:$E$37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2.6199999999999992</c:v>
                </c:pt>
                <c:pt idx="3">
                  <c:v>3</c:v>
                </c:pt>
              </c:numCache>
            </c:numRef>
          </c:val>
        </c:ser>
        <c:overlap val="100"/>
        <c:axId val="98338688"/>
        <c:axId val="98340224"/>
      </c:barChart>
      <c:catAx>
        <c:axId val="983386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8340224"/>
        <c:crosses val="autoZero"/>
        <c:auto val="1"/>
        <c:lblAlgn val="ctr"/>
        <c:lblOffset val="100"/>
        <c:tickLblSkip val="1"/>
        <c:tickMarkSkip val="1"/>
      </c:catAx>
      <c:valAx>
        <c:axId val="9834022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8338688"/>
        <c:crosses val="autoZero"/>
        <c:crossBetween val="between"/>
      </c:valAx>
      <c:spPr>
        <a:noFill/>
        <a:ln w="25400">
          <a:noFill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24</xdr:row>
      <xdr:rowOff>57150</xdr:rowOff>
    </xdr:to>
    <xdr:graphicFrame macro="">
      <xdr:nvGraphicFramePr>
        <xdr:cNvPr id="208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0</xdr:colOff>
      <xdr:row>24</xdr:row>
      <xdr:rowOff>57150</xdr:rowOff>
    </xdr:to>
    <xdr:graphicFrame macro="">
      <xdr:nvGraphicFramePr>
        <xdr:cNvPr id="5939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6</xdr:col>
      <xdr:colOff>0</xdr:colOff>
      <xdr:row>24</xdr:row>
      <xdr:rowOff>104775</xdr:rowOff>
    </xdr:to>
    <xdr:graphicFrame macro="">
      <xdr:nvGraphicFramePr>
        <xdr:cNvPr id="2050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171450</xdr:rowOff>
    </xdr:from>
    <xdr:to>
      <xdr:col>6</xdr:col>
      <xdr:colOff>9525</xdr:colOff>
      <xdr:row>24</xdr:row>
      <xdr:rowOff>28575</xdr:rowOff>
    </xdr:to>
    <xdr:graphicFrame macro="">
      <xdr:nvGraphicFramePr>
        <xdr:cNvPr id="2868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24848</xdr:rowOff>
    </xdr:from>
    <xdr:to>
      <xdr:col>6</xdr:col>
      <xdr:colOff>0</xdr:colOff>
      <xdr:row>23</xdr:row>
      <xdr:rowOff>48867</xdr:rowOff>
    </xdr:to>
    <xdr:graphicFrame macro="">
      <xdr:nvGraphicFramePr>
        <xdr:cNvPr id="4813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24848</xdr:rowOff>
    </xdr:from>
    <xdr:to>
      <xdr:col>6</xdr:col>
      <xdr:colOff>0</xdr:colOff>
      <xdr:row>23</xdr:row>
      <xdr:rowOff>48867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87"/>
  <sheetViews>
    <sheetView showGridLines="0" topLeftCell="A5" zoomScaleNormal="100" workbookViewId="0">
      <selection activeCell="F34" sqref="A1:F34"/>
    </sheetView>
  </sheetViews>
  <sheetFormatPr baseColWidth="10" defaultColWidth="9.140625" defaultRowHeight="12.75"/>
  <cols>
    <col min="1" max="1" width="14.140625" style="5" customWidth="1"/>
    <col min="2" max="6" width="12.7109375" style="5" customWidth="1"/>
    <col min="7" max="8" width="3.42578125" style="5" customWidth="1"/>
    <col min="9" max="16384" width="9.140625" style="5"/>
  </cols>
  <sheetData>
    <row r="1" spans="1:6" ht="23.25">
      <c r="A1" s="2" t="s">
        <v>27</v>
      </c>
      <c r="B1" s="3"/>
      <c r="C1" s="4"/>
      <c r="D1" s="4"/>
      <c r="E1" s="4"/>
      <c r="F1" s="4"/>
    </row>
    <row r="2" spans="1:6" ht="15.75">
      <c r="A2" s="6"/>
      <c r="C2" s="7"/>
      <c r="D2" s="7"/>
      <c r="E2" s="7"/>
      <c r="F2" s="7"/>
    </row>
    <row r="26" spans="1:6">
      <c r="A26" s="8" t="s">
        <v>18</v>
      </c>
      <c r="B26" s="11" t="s">
        <v>22</v>
      </c>
      <c r="C26" s="11" t="s">
        <v>23</v>
      </c>
      <c r="D26" s="11" t="s">
        <v>24</v>
      </c>
      <c r="E26" s="11" t="s">
        <v>25</v>
      </c>
      <c r="F26" s="11" t="s">
        <v>26</v>
      </c>
    </row>
    <row r="27" spans="1:6">
      <c r="A27" s="8" t="s">
        <v>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ht="15.75">
      <c r="A28" s="8" t="s">
        <v>10</v>
      </c>
      <c r="B28">
        <v>9.5</v>
      </c>
      <c r="C28">
        <v>7</v>
      </c>
      <c r="D28">
        <v>8</v>
      </c>
      <c r="E28">
        <v>11.5</v>
      </c>
      <c r="F28">
        <v>11</v>
      </c>
    </row>
    <row r="29" spans="1:6">
      <c r="A29" s="8" t="s">
        <v>7</v>
      </c>
      <c r="B29">
        <v>12.25</v>
      </c>
      <c r="C29">
        <v>10</v>
      </c>
      <c r="D29">
        <v>11</v>
      </c>
      <c r="E29">
        <v>14</v>
      </c>
      <c r="F29">
        <v>13.5</v>
      </c>
    </row>
    <row r="30" spans="1:6" ht="15.75">
      <c r="A30" s="8" t="s">
        <v>11</v>
      </c>
      <c r="B30">
        <v>15</v>
      </c>
      <c r="C30">
        <v>13</v>
      </c>
      <c r="D30">
        <v>13.5</v>
      </c>
      <c r="E30">
        <v>16</v>
      </c>
      <c r="F30">
        <v>15</v>
      </c>
    </row>
    <row r="31" spans="1:6">
      <c r="A31" s="8" t="s">
        <v>5</v>
      </c>
      <c r="B31">
        <v>20</v>
      </c>
      <c r="C31">
        <v>20</v>
      </c>
      <c r="D31">
        <v>20</v>
      </c>
      <c r="E31">
        <v>20</v>
      </c>
      <c r="F31">
        <v>20</v>
      </c>
    </row>
    <row r="32" spans="1:6">
      <c r="A32" s="8" t="s">
        <v>6</v>
      </c>
      <c r="B32" s="5">
        <f>B30-B28</f>
        <v>5.5</v>
      </c>
      <c r="C32" s="5">
        <f>C30-C28</f>
        <v>6</v>
      </c>
      <c r="D32" s="5">
        <f>D30-D28</f>
        <v>5.5</v>
      </c>
      <c r="E32" s="5">
        <f>E30-E28</f>
        <v>4.5</v>
      </c>
      <c r="F32" s="5">
        <f>F30-F28</f>
        <v>4</v>
      </c>
    </row>
    <row r="33" spans="1:6">
      <c r="A33" s="8" t="s">
        <v>28</v>
      </c>
      <c r="B33" s="5">
        <v>11.88</v>
      </c>
      <c r="C33" s="5">
        <v>9.99</v>
      </c>
      <c r="D33" s="5">
        <v>10.59</v>
      </c>
      <c r="E33" s="5">
        <v>13.32</v>
      </c>
      <c r="F33" s="5">
        <v>12.83</v>
      </c>
    </row>
    <row r="34" spans="1:6">
      <c r="A34" s="8" t="s">
        <v>29</v>
      </c>
      <c r="B34" s="5">
        <v>4.09</v>
      </c>
      <c r="C34" s="5">
        <v>4.53</v>
      </c>
      <c r="D34" s="5">
        <v>4.0599999999999996</v>
      </c>
      <c r="E34" s="5">
        <v>3.35</v>
      </c>
      <c r="F34" s="5">
        <v>3.36</v>
      </c>
    </row>
    <row r="35" spans="1:6" hidden="1">
      <c r="A35" s="10" t="s">
        <v>21</v>
      </c>
      <c r="B35" s="3"/>
      <c r="C35" s="3"/>
      <c r="D35" s="3"/>
      <c r="E35" s="3"/>
      <c r="F35" s="3"/>
    </row>
    <row r="36" spans="1:6" hidden="1">
      <c r="A36" s="8" t="s">
        <v>8</v>
      </c>
      <c r="B36" s="5">
        <f t="shared" ref="B36:F37" si="0">B29-B28</f>
        <v>2.75</v>
      </c>
      <c r="C36" s="5">
        <f t="shared" si="0"/>
        <v>3</v>
      </c>
      <c r="D36" s="5">
        <f t="shared" si="0"/>
        <v>3</v>
      </c>
      <c r="E36" s="5">
        <f t="shared" si="0"/>
        <v>2.5</v>
      </c>
      <c r="F36" s="5">
        <f t="shared" si="0"/>
        <v>2.5</v>
      </c>
    </row>
    <row r="37" spans="1:6" hidden="1">
      <c r="A37" s="8" t="s">
        <v>9</v>
      </c>
      <c r="B37" s="5">
        <f t="shared" si="0"/>
        <v>2.75</v>
      </c>
      <c r="C37" s="5">
        <f t="shared" si="0"/>
        <v>3</v>
      </c>
      <c r="D37" s="5">
        <f t="shared" si="0"/>
        <v>2.5</v>
      </c>
      <c r="E37" s="5">
        <f t="shared" si="0"/>
        <v>2</v>
      </c>
      <c r="F37" s="5">
        <f t="shared" si="0"/>
        <v>1.5</v>
      </c>
    </row>
    <row r="38" spans="1:6" hidden="1">
      <c r="A38" s="10" t="s">
        <v>20</v>
      </c>
      <c r="B38" s="3"/>
      <c r="C38" s="3"/>
      <c r="D38" s="3"/>
      <c r="E38" s="3"/>
      <c r="F38" s="3"/>
    </row>
    <row r="39" spans="1:6" ht="15.75" hidden="1">
      <c r="A39" s="8" t="s">
        <v>13</v>
      </c>
      <c r="B39" s="5">
        <f>B30+1.5*B32</f>
        <v>23.25</v>
      </c>
      <c r="C39" s="5">
        <f>C30+1.5*C32</f>
        <v>22</v>
      </c>
      <c r="D39" s="5">
        <f>D30+1.5*D32</f>
        <v>21.75</v>
      </c>
      <c r="E39" s="5">
        <f>E30+1.5*E32</f>
        <v>22.75</v>
      </c>
      <c r="F39" s="5">
        <f>F30+1.5*F32</f>
        <v>21</v>
      </c>
    </row>
    <row r="40" spans="1:6" ht="15.75" hidden="1">
      <c r="A40" s="8" t="s">
        <v>12</v>
      </c>
      <c r="B40" s="5">
        <f>B28-1.5*B32</f>
        <v>1.25</v>
      </c>
      <c r="C40" s="5">
        <f>C28-1.5*C32</f>
        <v>-2</v>
      </c>
      <c r="D40" s="5">
        <f>D28-1.5*D32</f>
        <v>-0.25</v>
      </c>
      <c r="E40" s="5">
        <f>E28-1.5*E32</f>
        <v>4.75</v>
      </c>
      <c r="F40" s="5">
        <f>F28-1.5*F32</f>
        <v>5</v>
      </c>
    </row>
    <row r="41" spans="1:6" hidden="1">
      <c r="A41" s="8" t="s">
        <v>14</v>
      </c>
      <c r="B41" s="5">
        <f>MIN(B39,B31)</f>
        <v>20</v>
      </c>
      <c r="C41" s="5">
        <f>MIN(C39,C31)</f>
        <v>20</v>
      </c>
      <c r="D41" s="5">
        <f>MIN(D39,D31)</f>
        <v>20</v>
      </c>
      <c r="E41" s="5">
        <f>MIN(E39,E31)</f>
        <v>20</v>
      </c>
      <c r="F41" s="5">
        <f>MIN(F39,F31)</f>
        <v>20</v>
      </c>
    </row>
    <row r="42" spans="1:6" hidden="1">
      <c r="A42" s="8" t="s">
        <v>19</v>
      </c>
      <c r="B42" s="5">
        <f>MAX(B27,B40)</f>
        <v>1.25</v>
      </c>
      <c r="C42" s="5">
        <f>MAX(C27,C40)</f>
        <v>0</v>
      </c>
      <c r="D42" s="5">
        <f>MAX(D27,D40)</f>
        <v>0</v>
      </c>
      <c r="E42" s="5">
        <f>MAX(E27,E40)</f>
        <v>4.75</v>
      </c>
      <c r="F42" s="5">
        <f>MAX(F27,F40)</f>
        <v>5</v>
      </c>
    </row>
    <row r="43" spans="1:6" ht="15.75" hidden="1">
      <c r="A43" s="8" t="s">
        <v>15</v>
      </c>
      <c r="B43" s="5">
        <f>B41-B30</f>
        <v>5</v>
      </c>
      <c r="C43" s="5">
        <f>C41-C30</f>
        <v>7</v>
      </c>
      <c r="D43" s="5">
        <f>D41-D30</f>
        <v>6.5</v>
      </c>
      <c r="E43" s="5">
        <f>E41-E30</f>
        <v>4</v>
      </c>
      <c r="F43" s="5">
        <f>F41-F30</f>
        <v>5</v>
      </c>
    </row>
    <row r="44" spans="1:6" ht="15.75" hidden="1">
      <c r="A44" s="8" t="s">
        <v>16</v>
      </c>
      <c r="B44" s="5">
        <f>B28-B42</f>
        <v>8.25</v>
      </c>
      <c r="C44" s="5">
        <f>C28-C42</f>
        <v>7</v>
      </c>
      <c r="D44" s="5">
        <f>D28-D42</f>
        <v>8</v>
      </c>
      <c r="E44" s="5">
        <f>E28-E42</f>
        <v>6.75</v>
      </c>
      <c r="F44" s="5">
        <f>F28-F42</f>
        <v>6</v>
      </c>
    </row>
    <row r="45" spans="1:6">
      <c r="A45" s="17"/>
      <c r="B45" s="17"/>
      <c r="C45" s="17"/>
      <c r="D45" s="17"/>
      <c r="E45" s="17"/>
      <c r="F45" s="17"/>
    </row>
    <row r="46" spans="1:6" ht="15.75">
      <c r="A46" s="13"/>
      <c r="B46" s="14"/>
      <c r="C46" s="14"/>
      <c r="D46" s="14"/>
      <c r="E46" s="14"/>
      <c r="F46" s="14"/>
    </row>
    <row r="47" spans="1:6">
      <c r="A47" s="15"/>
      <c r="B47" s="16"/>
      <c r="C47" s="16"/>
      <c r="D47" s="16"/>
      <c r="E47" s="16"/>
      <c r="F47" s="16"/>
    </row>
    <row r="48" spans="1:6">
      <c r="A48" s="15"/>
      <c r="B48" s="16"/>
      <c r="C48" s="16"/>
      <c r="D48" s="16"/>
      <c r="E48" s="16"/>
      <c r="F48" s="16"/>
    </row>
    <row r="49" spans="1:6">
      <c r="A49" s="15"/>
      <c r="B49" s="16"/>
      <c r="C49" s="16"/>
      <c r="D49" s="16"/>
      <c r="E49" s="16"/>
      <c r="F49" s="16"/>
    </row>
    <row r="50" spans="1:6">
      <c r="A50" s="15"/>
      <c r="B50" s="16"/>
      <c r="C50" s="16"/>
      <c r="D50" s="16"/>
      <c r="E50" s="16"/>
      <c r="F50" s="16"/>
    </row>
    <row r="51" spans="1:6">
      <c r="A51" s="15"/>
      <c r="B51" s="16"/>
      <c r="C51" s="16"/>
      <c r="D51" s="16"/>
      <c r="E51" s="16"/>
      <c r="F51" s="16"/>
    </row>
    <row r="52" spans="1:6">
      <c r="A52" s="15"/>
      <c r="B52" s="16"/>
      <c r="C52" s="16"/>
      <c r="D52" s="16"/>
      <c r="E52" s="16"/>
      <c r="F52" s="16"/>
    </row>
    <row r="53" spans="1:6">
      <c r="A53" s="15"/>
      <c r="B53" s="16"/>
      <c r="C53" s="16"/>
      <c r="D53" s="16"/>
      <c r="E53" s="16"/>
      <c r="F53" s="16"/>
    </row>
    <row r="54" spans="1:6">
      <c r="A54" s="15"/>
      <c r="B54" s="16"/>
      <c r="C54" s="16"/>
      <c r="D54" s="16"/>
      <c r="E54" s="16"/>
      <c r="F54" s="16"/>
    </row>
    <row r="55" spans="1:6">
      <c r="A55" s="15"/>
      <c r="B55" s="16"/>
      <c r="C55" s="16"/>
      <c r="D55" s="16"/>
      <c r="E55" s="16"/>
      <c r="F55" s="16"/>
    </row>
    <row r="56" spans="1:6">
      <c r="A56" s="15"/>
      <c r="B56" s="16"/>
      <c r="C56" s="16"/>
      <c r="D56" s="16"/>
      <c r="E56" s="16"/>
      <c r="F56" s="16"/>
    </row>
    <row r="57" spans="1:6">
      <c r="A57" s="15"/>
      <c r="B57" s="16"/>
      <c r="C57" s="16"/>
      <c r="D57" s="16"/>
      <c r="E57" s="16"/>
      <c r="F57" s="16"/>
    </row>
    <row r="58" spans="1:6">
      <c r="A58" s="15"/>
      <c r="B58" s="16"/>
      <c r="C58" s="16"/>
      <c r="D58" s="16"/>
      <c r="E58" s="16"/>
      <c r="F58" s="16"/>
    </row>
    <row r="59" spans="1:6">
      <c r="A59" s="15"/>
      <c r="B59" s="16"/>
      <c r="C59" s="16"/>
      <c r="D59" s="16"/>
      <c r="E59" s="16"/>
      <c r="F59" s="16"/>
    </row>
    <row r="60" spans="1:6">
      <c r="A60" s="15"/>
      <c r="B60" s="16"/>
      <c r="C60" s="16"/>
      <c r="D60" s="16"/>
      <c r="E60" s="16"/>
      <c r="F60" s="16"/>
    </row>
    <row r="61" spans="1:6">
      <c r="A61" s="15"/>
      <c r="B61" s="16"/>
      <c r="C61" s="16"/>
      <c r="D61" s="16"/>
      <c r="E61" s="16"/>
      <c r="F61" s="16"/>
    </row>
    <row r="62" spans="1:6">
      <c r="A62" s="15"/>
      <c r="B62" s="16"/>
      <c r="C62" s="16"/>
      <c r="D62" s="16"/>
      <c r="E62" s="16"/>
      <c r="F62" s="16"/>
    </row>
    <row r="63" spans="1:6">
      <c r="A63" s="15"/>
      <c r="B63" s="16"/>
      <c r="C63" s="16"/>
      <c r="D63" s="16"/>
      <c r="E63" s="16"/>
      <c r="F63" s="16"/>
    </row>
    <row r="64" spans="1:6">
      <c r="A64" s="15"/>
      <c r="B64" s="16"/>
      <c r="C64" s="16"/>
      <c r="D64" s="16"/>
      <c r="E64" s="16"/>
      <c r="F64" s="16"/>
    </row>
    <row r="65" spans="1:6">
      <c r="A65" s="15"/>
      <c r="B65" s="16"/>
      <c r="C65" s="16"/>
      <c r="D65" s="16"/>
      <c r="E65" s="16"/>
      <c r="F65" s="16"/>
    </row>
    <row r="66" spans="1:6">
      <c r="A66" s="15"/>
      <c r="B66" s="16"/>
      <c r="C66" s="16"/>
      <c r="D66" s="16"/>
      <c r="E66" s="16"/>
      <c r="F66" s="16"/>
    </row>
    <row r="67" spans="1:6">
      <c r="A67" s="15"/>
      <c r="B67" s="16"/>
      <c r="C67" s="16"/>
      <c r="D67" s="16"/>
      <c r="E67" s="16"/>
      <c r="F67" s="16"/>
    </row>
    <row r="68" spans="1:6">
      <c r="A68" s="15"/>
      <c r="B68" s="16"/>
      <c r="C68" s="16"/>
      <c r="D68" s="16"/>
      <c r="E68" s="16"/>
      <c r="F68" s="16"/>
    </row>
    <row r="69" spans="1:6">
      <c r="A69" s="15"/>
      <c r="B69" s="16"/>
      <c r="C69" s="16"/>
      <c r="D69" s="16"/>
      <c r="E69" s="16"/>
      <c r="F69" s="16"/>
    </row>
    <row r="70" spans="1:6">
      <c r="A70" s="15"/>
      <c r="B70" s="16"/>
      <c r="C70" s="16"/>
      <c r="D70" s="16"/>
      <c r="E70" s="16"/>
      <c r="F70" s="16"/>
    </row>
    <row r="71" spans="1:6">
      <c r="A71" s="15"/>
      <c r="B71" s="16"/>
      <c r="C71" s="16"/>
      <c r="D71" s="16"/>
      <c r="E71" s="16"/>
      <c r="F71" s="16"/>
    </row>
    <row r="72" spans="1:6">
      <c r="A72" s="15"/>
      <c r="B72" s="16"/>
      <c r="C72" s="16"/>
      <c r="D72" s="16"/>
      <c r="E72" s="16"/>
      <c r="F72" s="16"/>
    </row>
    <row r="73" spans="1:6">
      <c r="B73" s="12"/>
      <c r="C73" s="12"/>
      <c r="D73" s="12"/>
      <c r="E73" s="12"/>
      <c r="F73" s="12"/>
    </row>
    <row r="74" spans="1:6">
      <c r="B74" s="12"/>
      <c r="C74" s="12"/>
      <c r="D74" s="12"/>
      <c r="E74" s="12"/>
      <c r="F74" s="12"/>
    </row>
    <row r="75" spans="1:6">
      <c r="B75" s="12"/>
      <c r="C75" s="12"/>
      <c r="D75" s="12"/>
      <c r="E75" s="12"/>
      <c r="F75" s="12"/>
    </row>
    <row r="76" spans="1:6">
      <c r="B76" s="12"/>
      <c r="C76" s="12"/>
      <c r="D76" s="12"/>
      <c r="E76" s="12"/>
      <c r="F76" s="12"/>
    </row>
    <row r="77" spans="1:6">
      <c r="B77" s="12"/>
      <c r="C77" s="12"/>
      <c r="D77" s="12"/>
      <c r="E77" s="12"/>
      <c r="F77" s="12"/>
    </row>
    <row r="78" spans="1:6">
      <c r="B78" s="12"/>
      <c r="C78" s="12"/>
      <c r="D78" s="12"/>
      <c r="E78" s="12"/>
      <c r="F78" s="12"/>
    </row>
    <row r="79" spans="1:6">
      <c r="B79" s="12"/>
      <c r="C79" s="12"/>
      <c r="D79" s="12"/>
      <c r="E79" s="12"/>
      <c r="F79" s="12"/>
    </row>
    <row r="80" spans="1:6">
      <c r="B80" s="12"/>
      <c r="C80" s="12"/>
      <c r="D80" s="12"/>
      <c r="E80" s="12"/>
      <c r="F80" s="12"/>
    </row>
    <row r="81" spans="1:6">
      <c r="B81" s="12"/>
      <c r="C81" s="12"/>
      <c r="D81" s="12"/>
      <c r="E81" s="12"/>
      <c r="F81" s="12"/>
    </row>
    <row r="82" spans="1:6">
      <c r="B82" s="12"/>
      <c r="C82" s="12"/>
      <c r="D82" s="12"/>
      <c r="E82" s="12"/>
      <c r="F82" s="12"/>
    </row>
    <row r="83" spans="1:6">
      <c r="B83" s="12"/>
      <c r="C83" s="12"/>
      <c r="D83" s="12"/>
      <c r="E83" s="12"/>
      <c r="F83" s="12"/>
    </row>
    <row r="84" spans="1:6">
      <c r="B84" s="12"/>
      <c r="C84" s="12"/>
      <c r="D84" s="12"/>
      <c r="E84" s="12"/>
      <c r="F84" s="12"/>
    </row>
    <row r="85" spans="1:6">
      <c r="B85" s="12"/>
      <c r="C85" s="12"/>
      <c r="D85" s="12"/>
      <c r="E85" s="12"/>
      <c r="F85" s="12"/>
    </row>
    <row r="86" spans="1:6">
      <c r="B86" s="12"/>
      <c r="C86" s="12"/>
      <c r="D86" s="12"/>
      <c r="E86" s="12"/>
      <c r="F86" s="12"/>
    </row>
    <row r="87" spans="1:6">
      <c r="A87" s="9"/>
      <c r="B87" s="9"/>
      <c r="C87" s="3"/>
      <c r="D87" s="3"/>
      <c r="E87" s="3"/>
      <c r="F87" s="3"/>
    </row>
  </sheetData>
  <sheetProtection formatCells="0" formatColumns="0" formatRows="0" insertColumns="0" insertRows="0" insertHyperlinks="0" deleteColumns="0" deleteRows="0" sort="0"/>
  <mergeCells count="1">
    <mergeCell ref="A45:F45"/>
  </mergeCells>
  <phoneticPr fontId="2" type="noConversion"/>
  <printOptions horizontalCentered="1"/>
  <pageMargins left="0.5" right="0.5" top="0.5" bottom="0.5" header="0.5" footer="0.25"/>
  <pageSetup fitToHeight="0" orientation="portrait" r:id="rId1"/>
  <headerFooter alignWithMargins="0">
    <oddFooter>&amp;L&amp;8© 2009 Vertex42 LLC&amp;R&amp;8Templates by Vertex42.com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3"/>
  <sheetViews>
    <sheetView workbookViewId="0"/>
  </sheetViews>
  <sheetFormatPr baseColWidth="10" defaultColWidth="9.140625" defaultRowHeight="12.75"/>
  <sheetData>
    <row r="1" spans="1:1" ht="15">
      <c r="A1" s="1" t="s">
        <v>3</v>
      </c>
    </row>
    <row r="2" spans="1:1">
      <c r="A2" t="s">
        <v>0</v>
      </c>
    </row>
    <row r="3" spans="1:1">
      <c r="A3" t="s">
        <v>2</v>
      </c>
    </row>
  </sheetData>
  <phoneticPr fontId="6" type="noConversion"/>
  <pageMargins left="0.78740157499999996" right="0.78740157499999996" top="0.984251969" bottom="0.984251969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0"/>
  <sheetViews>
    <sheetView tabSelected="1" topLeftCell="A6" workbookViewId="0">
      <selection sqref="A1:E34"/>
    </sheetView>
  </sheetViews>
  <sheetFormatPr baseColWidth="10" defaultColWidth="9.140625" defaultRowHeight="12.75"/>
  <cols>
    <col min="1" max="1" width="14.140625" style="5" customWidth="1"/>
    <col min="2" max="5" width="12.7109375" style="5" customWidth="1"/>
    <col min="6" max="7" width="3.42578125" style="5" customWidth="1"/>
    <col min="8" max="16384" width="9.140625" style="5"/>
  </cols>
  <sheetData>
    <row r="1" spans="1:5" ht="23.25">
      <c r="A1" s="2" t="s">
        <v>32</v>
      </c>
      <c r="B1" s="3"/>
      <c r="C1" s="4"/>
      <c r="D1" s="4"/>
      <c r="E1" s="4"/>
    </row>
    <row r="2" spans="1:5" ht="15.75">
      <c r="A2" s="6"/>
      <c r="C2" s="7"/>
      <c r="D2" s="7"/>
      <c r="E2" s="7"/>
    </row>
    <row r="25" spans="1:5" ht="6" customHeight="1"/>
    <row r="26" spans="1:5">
      <c r="A26" s="8" t="s">
        <v>18</v>
      </c>
      <c r="B26" s="11" t="s">
        <v>22</v>
      </c>
      <c r="C26" s="11" t="s">
        <v>23</v>
      </c>
      <c r="D26" s="11" t="s">
        <v>24</v>
      </c>
      <c r="E26" s="11" t="s">
        <v>26</v>
      </c>
    </row>
    <row r="27" spans="1:5">
      <c r="A27" s="8" t="s">
        <v>4</v>
      </c>
      <c r="B27">
        <v>0</v>
      </c>
      <c r="C27">
        <v>0</v>
      </c>
      <c r="D27">
        <v>0</v>
      </c>
      <c r="E27">
        <v>0</v>
      </c>
    </row>
    <row r="28" spans="1:5" ht="15.75">
      <c r="A28" s="8" t="s">
        <v>10</v>
      </c>
      <c r="B28">
        <v>8</v>
      </c>
      <c r="C28">
        <v>7</v>
      </c>
      <c r="D28">
        <v>8</v>
      </c>
      <c r="E28">
        <v>11</v>
      </c>
    </row>
    <row r="29" spans="1:5">
      <c r="A29" s="8" t="s">
        <v>7</v>
      </c>
      <c r="B29">
        <v>12</v>
      </c>
      <c r="C29">
        <v>10.25</v>
      </c>
      <c r="D29">
        <v>11</v>
      </c>
      <c r="E29">
        <v>13.25</v>
      </c>
    </row>
    <row r="30" spans="1:5" ht="15.75">
      <c r="A30" s="8" t="s">
        <v>11</v>
      </c>
      <c r="B30">
        <v>15</v>
      </c>
      <c r="C30">
        <v>14</v>
      </c>
      <c r="D30">
        <v>14</v>
      </c>
      <c r="E30">
        <v>15.5</v>
      </c>
    </row>
    <row r="31" spans="1:5">
      <c r="A31" s="8" t="s">
        <v>5</v>
      </c>
      <c r="B31">
        <v>20</v>
      </c>
      <c r="C31">
        <v>20</v>
      </c>
      <c r="D31">
        <v>20</v>
      </c>
      <c r="E31">
        <v>20</v>
      </c>
    </row>
    <row r="32" spans="1:5">
      <c r="A32" s="8" t="s">
        <v>6</v>
      </c>
      <c r="B32" s="5">
        <f>B30-B28</f>
        <v>7</v>
      </c>
      <c r="C32" s="5">
        <f>C30-C28</f>
        <v>7</v>
      </c>
      <c r="D32" s="5">
        <f>D30-D28</f>
        <v>6</v>
      </c>
      <c r="E32" s="5">
        <f>E30-E28</f>
        <v>4.5</v>
      </c>
    </row>
    <row r="33" spans="1:5">
      <c r="A33" s="8" t="s">
        <v>28</v>
      </c>
      <c r="B33" s="5">
        <v>11.29</v>
      </c>
      <c r="C33" s="5">
        <v>10.56</v>
      </c>
      <c r="D33" s="5">
        <v>10.91</v>
      </c>
      <c r="E33" s="5">
        <v>12.93</v>
      </c>
    </row>
    <row r="34" spans="1:5">
      <c r="A34" s="8" t="s">
        <v>29</v>
      </c>
      <c r="B34" s="5">
        <v>4.7300000000000004</v>
      </c>
      <c r="C34" s="5">
        <v>5.08</v>
      </c>
      <c r="D34" s="5">
        <v>4.83</v>
      </c>
      <c r="E34" s="5">
        <v>3.64</v>
      </c>
    </row>
    <row r="35" spans="1:5" hidden="1">
      <c r="A35" s="10" t="s">
        <v>21</v>
      </c>
      <c r="B35" s="3"/>
      <c r="C35" s="3"/>
      <c r="D35" s="3"/>
      <c r="E35" s="3"/>
    </row>
    <row r="36" spans="1:5" hidden="1">
      <c r="A36" s="8" t="s">
        <v>8</v>
      </c>
      <c r="B36" s="5">
        <f t="shared" ref="B36:D37" si="0">B29-B28</f>
        <v>4</v>
      </c>
      <c r="C36" s="5">
        <f t="shared" si="0"/>
        <v>3.25</v>
      </c>
      <c r="D36" s="5">
        <f t="shared" si="0"/>
        <v>3</v>
      </c>
      <c r="E36" s="5">
        <f>E29-E28</f>
        <v>2.25</v>
      </c>
    </row>
    <row r="37" spans="1:5" hidden="1">
      <c r="A37" s="8" t="s">
        <v>9</v>
      </c>
      <c r="B37" s="5">
        <f t="shared" si="0"/>
        <v>3</v>
      </c>
      <c r="C37" s="5">
        <f t="shared" si="0"/>
        <v>3.75</v>
      </c>
      <c r="D37" s="5">
        <f t="shared" si="0"/>
        <v>3</v>
      </c>
      <c r="E37" s="5">
        <f>E30-E29</f>
        <v>2.25</v>
      </c>
    </row>
    <row r="38" spans="1:5" hidden="1">
      <c r="A38" s="10" t="s">
        <v>20</v>
      </c>
      <c r="B38" s="3"/>
      <c r="C38" s="3"/>
      <c r="D38" s="3"/>
      <c r="E38" s="3"/>
    </row>
    <row r="39" spans="1:5" ht="15.75" hidden="1">
      <c r="A39" s="8" t="s">
        <v>13</v>
      </c>
      <c r="B39" s="5">
        <f>B30+1.5*B32</f>
        <v>25.5</v>
      </c>
      <c r="C39" s="5">
        <f>C30+1.5*C32</f>
        <v>24.5</v>
      </c>
      <c r="D39" s="5">
        <f>D30+1.5*D32</f>
        <v>23</v>
      </c>
      <c r="E39" s="5">
        <f>E30+1.5*E32</f>
        <v>22.25</v>
      </c>
    </row>
    <row r="40" spans="1:5" ht="15.75" hidden="1">
      <c r="A40" s="8" t="s">
        <v>12</v>
      </c>
      <c r="B40" s="5">
        <f>B28-1.5*B32</f>
        <v>-2.5</v>
      </c>
      <c r="C40" s="5">
        <f>C28-1.5*C32</f>
        <v>-3.5</v>
      </c>
      <c r="D40" s="5">
        <f>D28-1.5*D32</f>
        <v>-1</v>
      </c>
      <c r="E40" s="5">
        <f>E28-1.5*E32</f>
        <v>4.25</v>
      </c>
    </row>
    <row r="41" spans="1:5" hidden="1">
      <c r="A41" s="8" t="s">
        <v>14</v>
      </c>
      <c r="B41" s="5">
        <f>MIN(B39,B31)</f>
        <v>20</v>
      </c>
      <c r="C41" s="5">
        <f>MIN(C39,C31)</f>
        <v>20</v>
      </c>
      <c r="D41" s="5">
        <f>MIN(D39,D31)</f>
        <v>20</v>
      </c>
      <c r="E41" s="5">
        <f>MIN(E39,E31)</f>
        <v>20</v>
      </c>
    </row>
    <row r="42" spans="1:5" hidden="1">
      <c r="A42" s="8" t="s">
        <v>19</v>
      </c>
      <c r="B42" s="5">
        <f>MAX(B27,B40)</f>
        <v>0</v>
      </c>
      <c r="C42" s="5">
        <f>MAX(C27,C40)</f>
        <v>0</v>
      </c>
      <c r="D42" s="5">
        <f>MAX(D27,D40)</f>
        <v>0</v>
      </c>
      <c r="E42" s="5">
        <f>MAX(E27,E40)</f>
        <v>4.25</v>
      </c>
    </row>
    <row r="43" spans="1:5" ht="15.75" hidden="1">
      <c r="A43" s="8" t="s">
        <v>15</v>
      </c>
      <c r="B43" s="5">
        <f>B41-B30</f>
        <v>5</v>
      </c>
      <c r="C43" s="5">
        <f>C41-C30</f>
        <v>6</v>
      </c>
      <c r="D43" s="5">
        <f>D41-D30</f>
        <v>6</v>
      </c>
      <c r="E43" s="5">
        <f>E41-E30</f>
        <v>4.5</v>
      </c>
    </row>
    <row r="44" spans="1:5" ht="15.75" hidden="1">
      <c r="A44" s="8" t="s">
        <v>16</v>
      </c>
      <c r="B44" s="5">
        <f>B28-B42</f>
        <v>8</v>
      </c>
      <c r="C44" s="5">
        <f>C28-C42</f>
        <v>7</v>
      </c>
      <c r="D44" s="5">
        <f>D28-D42</f>
        <v>8</v>
      </c>
      <c r="E44" s="5">
        <f>E28-E42</f>
        <v>6.75</v>
      </c>
    </row>
    <row r="45" spans="1:5" hidden="1">
      <c r="A45" s="10" t="s">
        <v>17</v>
      </c>
      <c r="B45" s="3"/>
      <c r="C45" s="3"/>
      <c r="D45" s="3"/>
      <c r="E45" s="3"/>
    </row>
    <row r="46" spans="1:5" hidden="1">
      <c r="A46" s="8" t="s">
        <v>5</v>
      </c>
      <c r="B46" s="5">
        <f>IF(B33&gt;0,B31,NA())</f>
        <v>20</v>
      </c>
      <c r="C46" s="5">
        <f>IF(C33&gt;0,C31,NA())</f>
        <v>20</v>
      </c>
      <c r="D46" s="5">
        <f>IF(D33&gt;0,D31,NA())</f>
        <v>20</v>
      </c>
      <c r="E46" s="5">
        <f>IF(E33&gt;0,E31,NA())</f>
        <v>20</v>
      </c>
    </row>
    <row r="47" spans="1:5" hidden="1">
      <c r="A47" s="8" t="s">
        <v>4</v>
      </c>
      <c r="B47" s="5">
        <f>IF(B34&gt;0,B27,NA())</f>
        <v>0</v>
      </c>
      <c r="C47" s="5">
        <f>IF(C34&gt;0,C27,NA())</f>
        <v>0</v>
      </c>
      <c r="D47" s="5">
        <f>IF(D34&gt;0,D27,NA())</f>
        <v>0</v>
      </c>
      <c r="E47" s="5">
        <f>IF(E34&gt;0,E27,NA())</f>
        <v>0</v>
      </c>
    </row>
    <row r="48" spans="1:5">
      <c r="A48" s="17"/>
      <c r="B48" s="17"/>
      <c r="C48" s="17"/>
      <c r="D48" s="17"/>
      <c r="E48" s="17"/>
    </row>
    <row r="49" spans="1:5" ht="15.75">
      <c r="A49" s="13"/>
      <c r="B49" s="14"/>
      <c r="C49" s="14"/>
      <c r="D49" s="14"/>
      <c r="E49" s="14"/>
    </row>
    <row r="50" spans="1:5">
      <c r="A50" s="15"/>
      <c r="B50" s="16"/>
      <c r="C50" s="16"/>
      <c r="D50" s="16"/>
      <c r="E50" s="16"/>
    </row>
    <row r="51" spans="1:5">
      <c r="A51" s="15"/>
      <c r="B51" s="16"/>
      <c r="C51" s="16"/>
      <c r="D51" s="16"/>
      <c r="E51" s="16"/>
    </row>
    <row r="52" spans="1:5">
      <c r="A52" s="15"/>
      <c r="B52" s="16"/>
      <c r="C52" s="16"/>
      <c r="D52" s="16"/>
      <c r="E52" s="16"/>
    </row>
    <row r="53" spans="1:5">
      <c r="A53" s="15"/>
      <c r="B53" s="16"/>
      <c r="C53" s="16"/>
      <c r="D53" s="16"/>
      <c r="E53" s="16"/>
    </row>
    <row r="54" spans="1:5">
      <c r="A54" s="15"/>
      <c r="B54" s="16"/>
      <c r="C54" s="16"/>
      <c r="D54" s="16"/>
      <c r="E54" s="16"/>
    </row>
    <row r="55" spans="1:5">
      <c r="A55" s="15"/>
      <c r="B55" s="16"/>
      <c r="C55" s="16"/>
      <c r="D55" s="16"/>
      <c r="E55" s="16"/>
    </row>
    <row r="56" spans="1:5">
      <c r="A56" s="15"/>
      <c r="B56" s="16"/>
      <c r="C56" s="16"/>
      <c r="D56" s="16"/>
      <c r="E56" s="16"/>
    </row>
    <row r="57" spans="1:5">
      <c r="A57" s="15"/>
      <c r="B57" s="16"/>
      <c r="C57" s="16"/>
      <c r="D57" s="16"/>
      <c r="E57" s="16"/>
    </row>
    <row r="58" spans="1:5">
      <c r="A58" s="15"/>
      <c r="B58" s="16"/>
      <c r="C58" s="16"/>
      <c r="D58" s="16"/>
      <c r="E58" s="16"/>
    </row>
    <row r="59" spans="1:5">
      <c r="A59" s="15"/>
      <c r="B59" s="16"/>
      <c r="C59" s="16"/>
      <c r="D59" s="16"/>
      <c r="E59" s="16"/>
    </row>
    <row r="60" spans="1:5">
      <c r="A60" s="15"/>
      <c r="B60" s="16"/>
      <c r="C60" s="16"/>
      <c r="D60" s="16"/>
      <c r="E60" s="16"/>
    </row>
    <row r="61" spans="1:5">
      <c r="A61" s="15"/>
      <c r="B61" s="16"/>
      <c r="C61" s="16"/>
      <c r="D61" s="16"/>
      <c r="E61" s="16"/>
    </row>
    <row r="62" spans="1:5">
      <c r="A62" s="15"/>
      <c r="B62" s="16"/>
      <c r="C62" s="16"/>
      <c r="D62" s="16"/>
      <c r="E62" s="16"/>
    </row>
    <row r="63" spans="1:5">
      <c r="A63" s="15"/>
      <c r="B63" s="16"/>
      <c r="C63" s="16"/>
      <c r="D63" s="16"/>
      <c r="E63" s="16"/>
    </row>
    <row r="64" spans="1:5">
      <c r="A64" s="15"/>
      <c r="B64" s="16"/>
      <c r="C64" s="16"/>
      <c r="D64" s="16"/>
      <c r="E64" s="16"/>
    </row>
    <row r="65" spans="1:5">
      <c r="A65" s="15"/>
      <c r="B65" s="16"/>
      <c r="C65" s="16"/>
      <c r="D65" s="16"/>
      <c r="E65" s="16"/>
    </row>
    <row r="66" spans="1:5">
      <c r="A66" s="15"/>
      <c r="B66" s="16"/>
      <c r="C66" s="16"/>
      <c r="D66" s="16"/>
      <c r="E66" s="16"/>
    </row>
    <row r="67" spans="1:5">
      <c r="A67" s="15"/>
      <c r="B67" s="16"/>
      <c r="C67" s="16"/>
      <c r="D67" s="16"/>
      <c r="E67" s="16"/>
    </row>
    <row r="68" spans="1:5">
      <c r="A68" s="15"/>
      <c r="B68" s="16"/>
      <c r="C68" s="16"/>
      <c r="D68" s="16"/>
      <c r="E68" s="16"/>
    </row>
    <row r="69" spans="1:5">
      <c r="A69" s="15"/>
      <c r="B69" s="16"/>
      <c r="C69" s="16"/>
      <c r="D69" s="16"/>
      <c r="E69" s="16"/>
    </row>
    <row r="70" spans="1:5">
      <c r="A70" s="15"/>
      <c r="B70" s="16"/>
      <c r="C70" s="16"/>
      <c r="D70" s="16"/>
      <c r="E70" s="16"/>
    </row>
    <row r="71" spans="1:5">
      <c r="A71" s="15"/>
      <c r="B71" s="16"/>
      <c r="C71" s="16"/>
      <c r="D71" s="16"/>
      <c r="E71" s="16"/>
    </row>
    <row r="72" spans="1:5">
      <c r="A72" s="15"/>
      <c r="B72" s="16"/>
      <c r="C72" s="16"/>
      <c r="D72" s="16"/>
      <c r="E72" s="16"/>
    </row>
    <row r="73" spans="1:5">
      <c r="A73" s="15"/>
      <c r="B73" s="16"/>
      <c r="C73" s="16"/>
      <c r="D73" s="16"/>
      <c r="E73" s="16"/>
    </row>
    <row r="74" spans="1:5">
      <c r="A74" s="15"/>
      <c r="B74" s="16"/>
      <c r="C74" s="16"/>
      <c r="D74" s="16"/>
      <c r="E74" s="16"/>
    </row>
    <row r="75" spans="1:5">
      <c r="A75" s="15"/>
      <c r="B75" s="16"/>
      <c r="C75" s="16"/>
      <c r="D75" s="16"/>
      <c r="E75" s="16"/>
    </row>
    <row r="76" spans="1:5">
      <c r="B76" s="12">
        <v>82</v>
      </c>
      <c r="C76" s="12"/>
      <c r="D76" s="12">
        <v>91</v>
      </c>
      <c r="E76" s="12">
        <v>82</v>
      </c>
    </row>
    <row r="77" spans="1:5">
      <c r="B77" s="12">
        <v>89</v>
      </c>
      <c r="C77" s="12"/>
      <c r="D77" s="12">
        <v>95</v>
      </c>
      <c r="E77" s="12">
        <v>89</v>
      </c>
    </row>
    <row r="78" spans="1:5">
      <c r="B78" s="12">
        <v>86</v>
      </c>
      <c r="C78" s="12"/>
      <c r="D78" s="12">
        <v>94</v>
      </c>
      <c r="E78" s="12">
        <v>86</v>
      </c>
    </row>
    <row r="79" spans="1:5">
      <c r="B79" s="12">
        <v>72</v>
      </c>
      <c r="C79" s="12"/>
      <c r="D79" s="12">
        <v>78</v>
      </c>
      <c r="E79" s="12">
        <v>72</v>
      </c>
    </row>
    <row r="80" spans="1:5">
      <c r="B80" s="12">
        <v>74</v>
      </c>
      <c r="C80" s="12"/>
      <c r="D80" s="12">
        <v>82</v>
      </c>
      <c r="E80" s="12">
        <v>74</v>
      </c>
    </row>
    <row r="81" spans="1:5">
      <c r="B81" s="12">
        <v>79</v>
      </c>
      <c r="C81" s="12"/>
      <c r="D81" s="12">
        <v>85</v>
      </c>
      <c r="E81" s="12">
        <v>79</v>
      </c>
    </row>
    <row r="82" spans="1:5">
      <c r="B82" s="12">
        <v>78</v>
      </c>
      <c r="C82" s="12"/>
      <c r="D82" s="12">
        <v>85</v>
      </c>
      <c r="E82" s="12">
        <v>78</v>
      </c>
    </row>
    <row r="83" spans="1:5">
      <c r="B83" s="12">
        <v>81</v>
      </c>
      <c r="C83" s="12"/>
      <c r="D83" s="12">
        <v>82</v>
      </c>
      <c r="E83" s="12">
        <v>81</v>
      </c>
    </row>
    <row r="84" spans="1:5">
      <c r="B84" s="12"/>
      <c r="C84" s="12"/>
      <c r="D84" s="12"/>
      <c r="E84" s="12"/>
    </row>
    <row r="85" spans="1:5">
      <c r="B85" s="12"/>
      <c r="C85" s="12"/>
      <c r="D85" s="12"/>
      <c r="E85" s="12">
        <v>20</v>
      </c>
    </row>
    <row r="86" spans="1:5">
      <c r="B86" s="12"/>
      <c r="C86" s="12"/>
      <c r="D86" s="12">
        <v>30</v>
      </c>
      <c r="E86" s="12">
        <v>10</v>
      </c>
    </row>
    <row r="87" spans="1:5">
      <c r="B87" s="12"/>
      <c r="C87" s="12"/>
      <c r="D87" s="12">
        <v>140</v>
      </c>
      <c r="E87" s="12">
        <v>140</v>
      </c>
    </row>
    <row r="88" spans="1:5">
      <c r="B88" s="12"/>
      <c r="C88" s="12"/>
      <c r="D88" s="12">
        <v>145</v>
      </c>
      <c r="E88" s="12">
        <v>130</v>
      </c>
    </row>
    <row r="89" spans="1:5">
      <c r="B89" s="12"/>
      <c r="C89" s="12"/>
      <c r="D89" s="12"/>
      <c r="E89" s="12"/>
    </row>
    <row r="90" spans="1:5">
      <c r="A90" s="9" t="s">
        <v>1</v>
      </c>
      <c r="B90" s="9"/>
      <c r="C90" s="3"/>
      <c r="D90" s="3"/>
      <c r="E90" s="3"/>
    </row>
  </sheetData>
  <mergeCells count="1">
    <mergeCell ref="A48:E4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88"/>
  <sheetViews>
    <sheetView topLeftCell="A9" workbookViewId="0">
      <selection sqref="A1:F34"/>
    </sheetView>
  </sheetViews>
  <sheetFormatPr baseColWidth="10" defaultColWidth="9.140625" defaultRowHeight="12.75"/>
  <cols>
    <col min="1" max="1" width="14.140625" style="5" customWidth="1"/>
    <col min="2" max="6" width="12.7109375" style="5" customWidth="1"/>
    <col min="7" max="8" width="3.42578125" style="5" customWidth="1"/>
    <col min="9" max="16384" width="9.140625" style="5"/>
  </cols>
  <sheetData>
    <row r="1" spans="1:6" ht="23.25">
      <c r="A1" s="2" t="s">
        <v>30</v>
      </c>
      <c r="B1" s="3"/>
      <c r="C1" s="4"/>
      <c r="D1" s="4"/>
      <c r="E1" s="4"/>
      <c r="F1" s="4"/>
    </row>
    <row r="2" spans="1:6" ht="15.75">
      <c r="A2" s="6"/>
      <c r="C2" s="7"/>
      <c r="D2" s="7"/>
      <c r="E2" s="7"/>
      <c r="F2" s="7"/>
    </row>
    <row r="26" spans="1:5">
      <c r="A26" s="8" t="s">
        <v>18</v>
      </c>
      <c r="B26" s="11" t="s">
        <v>22</v>
      </c>
      <c r="C26" s="11" t="s">
        <v>23</v>
      </c>
      <c r="D26" s="11" t="s">
        <v>24</v>
      </c>
      <c r="E26" s="11" t="s">
        <v>26</v>
      </c>
    </row>
    <row r="27" spans="1:5">
      <c r="A27" s="8" t="s">
        <v>4</v>
      </c>
      <c r="B27">
        <v>0</v>
      </c>
      <c r="C27">
        <v>0</v>
      </c>
      <c r="D27">
        <v>0</v>
      </c>
      <c r="E27">
        <v>0</v>
      </c>
    </row>
    <row r="28" spans="1:5" ht="15.75">
      <c r="A28" s="8" t="s">
        <v>10</v>
      </c>
      <c r="B28">
        <v>8</v>
      </c>
      <c r="C28">
        <v>4</v>
      </c>
      <c r="D28">
        <v>8</v>
      </c>
      <c r="E28">
        <v>10.5</v>
      </c>
    </row>
    <row r="29" spans="1:5">
      <c r="A29" s="8" t="s">
        <v>7</v>
      </c>
      <c r="B29">
        <v>12</v>
      </c>
      <c r="C29">
        <v>8.5</v>
      </c>
      <c r="D29">
        <v>12</v>
      </c>
      <c r="E29">
        <v>13</v>
      </c>
    </row>
    <row r="30" spans="1:5" ht="15.75">
      <c r="A30" s="8" t="s">
        <v>11</v>
      </c>
      <c r="B30">
        <v>14.5</v>
      </c>
      <c r="C30">
        <v>13</v>
      </c>
      <c r="D30">
        <v>14</v>
      </c>
      <c r="E30">
        <v>14.5</v>
      </c>
    </row>
    <row r="31" spans="1:5">
      <c r="A31" s="8" t="s">
        <v>5</v>
      </c>
      <c r="B31">
        <v>20</v>
      </c>
      <c r="C31">
        <v>20</v>
      </c>
      <c r="D31">
        <v>20</v>
      </c>
      <c r="E31">
        <v>19.5</v>
      </c>
    </row>
    <row r="32" spans="1:5">
      <c r="A32" s="8" t="s">
        <v>6</v>
      </c>
      <c r="B32" s="5">
        <f>B30-B28</f>
        <v>6.5</v>
      </c>
      <c r="C32" s="5">
        <f>C30-C28</f>
        <v>9</v>
      </c>
      <c r="D32" s="5">
        <f>D30-D28</f>
        <v>6</v>
      </c>
      <c r="E32" s="5">
        <f>E30-E28</f>
        <v>4</v>
      </c>
    </row>
    <row r="33" spans="1:6">
      <c r="A33" s="8" t="s">
        <v>28</v>
      </c>
      <c r="B33" s="5">
        <v>11.09</v>
      </c>
      <c r="C33" s="5">
        <v>8.76</v>
      </c>
      <c r="D33" s="5">
        <v>10.79</v>
      </c>
      <c r="E33" s="5">
        <v>12.35</v>
      </c>
    </row>
    <row r="34" spans="1:6">
      <c r="A34" s="8" t="s">
        <v>29</v>
      </c>
      <c r="B34" s="5">
        <v>4.95</v>
      </c>
      <c r="C34" s="5">
        <v>5.67</v>
      </c>
      <c r="D34" s="5">
        <v>4.8</v>
      </c>
      <c r="E34" s="5">
        <v>3.73</v>
      </c>
    </row>
    <row r="35" spans="1:6" hidden="1">
      <c r="A35" s="10" t="s">
        <v>21</v>
      </c>
      <c r="B35" s="3"/>
      <c r="C35" s="3"/>
      <c r="D35" s="3"/>
      <c r="E35" s="3"/>
      <c r="F35" s="3"/>
    </row>
    <row r="36" spans="1:6" hidden="1">
      <c r="A36" s="8" t="s">
        <v>8</v>
      </c>
      <c r="B36" s="5">
        <f t="shared" ref="B36:D37" si="0">B29-B28</f>
        <v>4</v>
      </c>
      <c r="C36" s="5">
        <f t="shared" si="0"/>
        <v>4.5</v>
      </c>
      <c r="D36" s="5">
        <f t="shared" si="0"/>
        <v>4</v>
      </c>
      <c r="E36" s="5">
        <f>E29-E28</f>
        <v>2.5</v>
      </c>
    </row>
    <row r="37" spans="1:6" hidden="1">
      <c r="A37" s="8" t="s">
        <v>9</v>
      </c>
      <c r="B37" s="5">
        <f t="shared" si="0"/>
        <v>2.5</v>
      </c>
      <c r="C37" s="5">
        <f t="shared" si="0"/>
        <v>4.5</v>
      </c>
      <c r="D37" s="5">
        <f t="shared" si="0"/>
        <v>2</v>
      </c>
      <c r="E37" s="5">
        <f>E30-E29</f>
        <v>1.5</v>
      </c>
    </row>
    <row r="38" spans="1:6" hidden="1">
      <c r="A38" s="10" t="s">
        <v>20</v>
      </c>
      <c r="B38" s="3"/>
      <c r="C38" s="3"/>
      <c r="D38" s="3"/>
      <c r="E38" s="3"/>
    </row>
    <row r="39" spans="1:6" ht="15.75" hidden="1">
      <c r="A39" s="8" t="s">
        <v>13</v>
      </c>
      <c r="B39" s="5">
        <f>B30+1.5*B32</f>
        <v>24.25</v>
      </c>
      <c r="C39" s="5">
        <f>C30+1.5*C32</f>
        <v>26.5</v>
      </c>
      <c r="D39" s="5">
        <f>D30+1.5*D32</f>
        <v>23</v>
      </c>
      <c r="E39" s="5">
        <f>E30+1.5*E32</f>
        <v>20.5</v>
      </c>
    </row>
    <row r="40" spans="1:6" ht="15.75" hidden="1">
      <c r="A40" s="8" t="s">
        <v>12</v>
      </c>
      <c r="B40" s="5">
        <f>B28-1.5*B32</f>
        <v>-1.75</v>
      </c>
      <c r="C40" s="5">
        <f>C28-1.5*C32</f>
        <v>-9.5</v>
      </c>
      <c r="D40" s="5">
        <f>D28-1.5*D32</f>
        <v>-1</v>
      </c>
      <c r="E40" s="5">
        <f>E28-1.5*E32</f>
        <v>4.5</v>
      </c>
    </row>
    <row r="41" spans="1:6" hidden="1">
      <c r="A41" s="8" t="s">
        <v>14</v>
      </c>
      <c r="B41" s="5">
        <f>MIN(B39,B31)</f>
        <v>20</v>
      </c>
      <c r="C41" s="5">
        <f>MIN(C39,C31)</f>
        <v>20</v>
      </c>
      <c r="D41" s="5">
        <f>MIN(D39,D31)</f>
        <v>20</v>
      </c>
      <c r="E41" s="5">
        <f>MIN(E39,E31)</f>
        <v>19.5</v>
      </c>
    </row>
    <row r="42" spans="1:6" hidden="1">
      <c r="A42" s="8" t="s">
        <v>19</v>
      </c>
      <c r="B42" s="5">
        <f>MAX(B27,B40)</f>
        <v>0</v>
      </c>
      <c r="C42" s="5">
        <f>MAX(C27,C40)</f>
        <v>0</v>
      </c>
      <c r="D42" s="5">
        <f>MAX(D27,D40)</f>
        <v>0</v>
      </c>
      <c r="E42" s="5">
        <f>MAX(E27,E40)</f>
        <v>4.5</v>
      </c>
    </row>
    <row r="43" spans="1:6" ht="15.75" hidden="1">
      <c r="A43" s="8" t="s">
        <v>15</v>
      </c>
      <c r="B43" s="5">
        <f>B41-B30</f>
        <v>5.5</v>
      </c>
      <c r="C43" s="5">
        <f>C41-C30</f>
        <v>7</v>
      </c>
      <c r="D43" s="5">
        <f>D41-D30</f>
        <v>6</v>
      </c>
      <c r="E43" s="5">
        <f>E41-E30</f>
        <v>5</v>
      </c>
    </row>
    <row r="44" spans="1:6" ht="15.75" hidden="1">
      <c r="A44" s="8" t="s">
        <v>16</v>
      </c>
      <c r="B44" s="5">
        <f>B28-B42</f>
        <v>8</v>
      </c>
      <c r="C44" s="5">
        <f>C28-C42</f>
        <v>4</v>
      </c>
      <c r="D44" s="5">
        <f>D28-D42</f>
        <v>8</v>
      </c>
      <c r="E44" s="5">
        <f>E28-E42</f>
        <v>6</v>
      </c>
    </row>
    <row r="45" spans="1:6">
      <c r="A45" s="8"/>
    </row>
    <row r="46" spans="1:6">
      <c r="A46" s="8"/>
    </row>
    <row r="47" spans="1:6" ht="15.75">
      <c r="A47" s="13"/>
      <c r="B47" s="14"/>
      <c r="C47" s="14"/>
      <c r="D47" s="14"/>
      <c r="E47" s="14"/>
      <c r="F47" s="14"/>
    </row>
    <row r="48" spans="1:6">
      <c r="A48" s="15"/>
      <c r="B48" s="16"/>
      <c r="C48" s="16"/>
      <c r="D48" s="16"/>
      <c r="E48" s="16"/>
      <c r="F48" s="16"/>
    </row>
    <row r="49" spans="1:6">
      <c r="A49" s="15"/>
      <c r="B49" s="16"/>
      <c r="C49" s="16"/>
      <c r="D49" s="16"/>
      <c r="E49" s="16"/>
      <c r="F49" s="16"/>
    </row>
    <row r="50" spans="1:6">
      <c r="A50" s="15"/>
      <c r="B50" s="16"/>
      <c r="C50" s="16"/>
      <c r="D50" s="16"/>
      <c r="E50" s="16"/>
      <c r="F50" s="16"/>
    </row>
    <row r="51" spans="1:6">
      <c r="A51" s="15"/>
      <c r="B51" s="16"/>
      <c r="C51" s="16"/>
      <c r="D51" s="16"/>
      <c r="E51" s="16"/>
      <c r="F51" s="16"/>
    </row>
    <row r="52" spans="1:6">
      <c r="A52" s="15"/>
      <c r="B52" s="16"/>
      <c r="C52" s="16"/>
      <c r="D52" s="16"/>
      <c r="E52" s="16"/>
      <c r="F52" s="16"/>
    </row>
    <row r="53" spans="1:6">
      <c r="A53" s="15"/>
      <c r="B53" s="16"/>
      <c r="C53" s="16"/>
      <c r="D53" s="16"/>
      <c r="E53" s="16"/>
      <c r="F53" s="16"/>
    </row>
    <row r="54" spans="1:6">
      <c r="A54" s="15"/>
      <c r="B54" s="16"/>
      <c r="C54" s="16"/>
      <c r="D54" s="16"/>
      <c r="E54" s="16"/>
      <c r="F54" s="16"/>
    </row>
    <row r="55" spans="1:6">
      <c r="A55" s="15"/>
      <c r="B55" s="16"/>
      <c r="C55" s="16"/>
      <c r="D55" s="16"/>
      <c r="E55" s="16"/>
      <c r="F55" s="16"/>
    </row>
    <row r="56" spans="1:6">
      <c r="A56" s="15"/>
      <c r="B56" s="16"/>
      <c r="C56" s="16"/>
      <c r="D56" s="16"/>
      <c r="E56" s="16"/>
      <c r="F56" s="16"/>
    </row>
    <row r="57" spans="1:6">
      <c r="A57" s="15"/>
      <c r="B57" s="16"/>
      <c r="C57" s="16"/>
      <c r="D57" s="16"/>
      <c r="E57" s="16"/>
      <c r="F57" s="16"/>
    </row>
    <row r="58" spans="1:6">
      <c r="A58" s="15"/>
      <c r="B58" s="16"/>
      <c r="C58" s="16"/>
      <c r="D58" s="16"/>
      <c r="E58" s="16"/>
      <c r="F58" s="16"/>
    </row>
    <row r="59" spans="1:6">
      <c r="A59" s="15"/>
      <c r="B59" s="16"/>
      <c r="C59" s="16"/>
      <c r="D59" s="16"/>
      <c r="E59" s="16"/>
      <c r="F59" s="16"/>
    </row>
    <row r="60" spans="1:6">
      <c r="A60" s="15"/>
      <c r="B60" s="16"/>
      <c r="C60" s="16"/>
      <c r="D60" s="16"/>
      <c r="E60" s="16"/>
      <c r="F60" s="16"/>
    </row>
    <row r="61" spans="1:6">
      <c r="A61" s="15"/>
      <c r="B61" s="16"/>
      <c r="C61" s="16"/>
      <c r="D61" s="16"/>
      <c r="E61" s="16"/>
      <c r="F61" s="16"/>
    </row>
    <row r="62" spans="1:6">
      <c r="A62" s="15"/>
      <c r="B62" s="16"/>
      <c r="C62" s="16"/>
      <c r="D62" s="16"/>
      <c r="E62" s="16"/>
      <c r="F62" s="16"/>
    </row>
    <row r="63" spans="1:6">
      <c r="A63" s="15"/>
      <c r="B63" s="16"/>
      <c r="C63" s="16"/>
      <c r="D63" s="16"/>
      <c r="E63" s="16"/>
      <c r="F63" s="16"/>
    </row>
    <row r="64" spans="1:6">
      <c r="A64" s="15"/>
      <c r="B64" s="16"/>
      <c r="C64" s="16"/>
      <c r="D64" s="16"/>
      <c r="E64" s="16"/>
      <c r="F64" s="16"/>
    </row>
    <row r="65" spans="1:6">
      <c r="A65" s="15"/>
      <c r="B65" s="16"/>
      <c r="C65" s="16"/>
      <c r="D65" s="16"/>
      <c r="E65" s="16"/>
      <c r="F65" s="16"/>
    </row>
    <row r="66" spans="1:6">
      <c r="A66" s="15"/>
      <c r="B66" s="16"/>
      <c r="C66" s="16"/>
      <c r="D66" s="16"/>
      <c r="E66" s="16"/>
      <c r="F66" s="16"/>
    </row>
    <row r="67" spans="1:6">
      <c r="A67" s="15"/>
      <c r="B67" s="16"/>
      <c r="C67" s="16"/>
      <c r="D67" s="16"/>
      <c r="E67" s="16"/>
      <c r="F67" s="16"/>
    </row>
    <row r="68" spans="1:6">
      <c r="A68" s="15"/>
      <c r="B68" s="16"/>
      <c r="C68" s="16"/>
      <c r="D68" s="16"/>
      <c r="E68" s="16"/>
      <c r="F68" s="16"/>
    </row>
    <row r="69" spans="1:6">
      <c r="A69" s="15"/>
      <c r="B69" s="16"/>
      <c r="C69" s="16"/>
      <c r="D69" s="16"/>
      <c r="E69" s="16"/>
      <c r="F69" s="16"/>
    </row>
    <row r="70" spans="1:6">
      <c r="A70" s="15"/>
      <c r="B70" s="16"/>
      <c r="C70" s="16"/>
      <c r="D70" s="16"/>
      <c r="E70" s="16"/>
      <c r="F70" s="16"/>
    </row>
    <row r="71" spans="1:6">
      <c r="A71" s="15"/>
      <c r="B71" s="16"/>
      <c r="C71" s="16"/>
      <c r="D71" s="16"/>
      <c r="E71" s="16"/>
      <c r="F71" s="16"/>
    </row>
    <row r="72" spans="1:6">
      <c r="A72" s="15"/>
      <c r="B72" s="16"/>
      <c r="C72" s="16"/>
      <c r="D72" s="16"/>
      <c r="E72" s="16"/>
      <c r="F72" s="16"/>
    </row>
    <row r="73" spans="1:6">
      <c r="A73" s="15"/>
      <c r="B73" s="16"/>
      <c r="C73" s="16"/>
      <c r="D73" s="16"/>
      <c r="E73" s="16"/>
      <c r="F73" s="16"/>
    </row>
    <row r="74" spans="1:6">
      <c r="B74" s="12">
        <v>82</v>
      </c>
      <c r="C74" s="12"/>
      <c r="D74" s="12">
        <v>91</v>
      </c>
      <c r="E74" s="12"/>
      <c r="F74" s="12">
        <v>82</v>
      </c>
    </row>
    <row r="75" spans="1:6">
      <c r="B75" s="12">
        <v>89</v>
      </c>
      <c r="C75" s="12"/>
      <c r="D75" s="12">
        <v>95</v>
      </c>
      <c r="E75" s="12"/>
      <c r="F75" s="12">
        <v>89</v>
      </c>
    </row>
    <row r="76" spans="1:6">
      <c r="B76" s="12">
        <v>86</v>
      </c>
      <c r="C76" s="12"/>
      <c r="D76" s="12">
        <v>94</v>
      </c>
      <c r="E76" s="12"/>
      <c r="F76" s="12">
        <v>86</v>
      </c>
    </row>
    <row r="77" spans="1:6">
      <c r="B77" s="12">
        <v>72</v>
      </c>
      <c r="C77" s="12"/>
      <c r="D77" s="12">
        <v>78</v>
      </c>
      <c r="E77" s="12"/>
      <c r="F77" s="12">
        <v>72</v>
      </c>
    </row>
    <row r="78" spans="1:6">
      <c r="B78" s="12">
        <v>74</v>
      </c>
      <c r="C78" s="12"/>
      <c r="D78" s="12">
        <v>82</v>
      </c>
      <c r="E78" s="12"/>
      <c r="F78" s="12">
        <v>74</v>
      </c>
    </row>
    <row r="79" spans="1:6">
      <c r="B79" s="12">
        <v>79</v>
      </c>
      <c r="C79" s="12"/>
      <c r="D79" s="12">
        <v>85</v>
      </c>
      <c r="E79" s="12"/>
      <c r="F79" s="12">
        <v>79</v>
      </c>
    </row>
    <row r="80" spans="1:6">
      <c r="B80" s="12">
        <v>78</v>
      </c>
      <c r="C80" s="12"/>
      <c r="D80" s="12">
        <v>85</v>
      </c>
      <c r="E80" s="12"/>
      <c r="F80" s="12">
        <v>78</v>
      </c>
    </row>
    <row r="81" spans="1:6">
      <c r="B81" s="12">
        <v>81</v>
      </c>
      <c r="C81" s="12"/>
      <c r="D81" s="12">
        <v>82</v>
      </c>
      <c r="E81" s="12"/>
      <c r="F81" s="12">
        <v>81</v>
      </c>
    </row>
    <row r="82" spans="1:6">
      <c r="B82" s="12"/>
      <c r="C82" s="12"/>
      <c r="D82" s="12"/>
      <c r="E82" s="12"/>
      <c r="F82" s="12"/>
    </row>
    <row r="83" spans="1:6">
      <c r="B83" s="12"/>
      <c r="C83" s="12"/>
      <c r="D83" s="12"/>
      <c r="E83" s="12"/>
      <c r="F83" s="12">
        <v>20</v>
      </c>
    </row>
    <row r="84" spans="1:6">
      <c r="B84" s="12"/>
      <c r="C84" s="12"/>
      <c r="D84" s="12">
        <v>30</v>
      </c>
      <c r="E84" s="12">
        <v>40</v>
      </c>
      <c r="F84" s="12">
        <v>10</v>
      </c>
    </row>
    <row r="85" spans="1:6">
      <c r="B85" s="12"/>
      <c r="C85" s="12"/>
      <c r="D85" s="12">
        <v>140</v>
      </c>
      <c r="E85" s="12"/>
      <c r="F85" s="12">
        <v>140</v>
      </c>
    </row>
    <row r="86" spans="1:6">
      <c r="B86" s="12"/>
      <c r="C86" s="12"/>
      <c r="D86" s="12">
        <v>145</v>
      </c>
      <c r="E86" s="12"/>
      <c r="F86" s="12">
        <v>130</v>
      </c>
    </row>
    <row r="87" spans="1:6">
      <c r="B87" s="12"/>
      <c r="C87" s="12"/>
      <c r="D87" s="12"/>
      <c r="E87" s="12"/>
      <c r="F87" s="12"/>
    </row>
    <row r="88" spans="1:6">
      <c r="A88" s="9" t="s">
        <v>1</v>
      </c>
      <c r="B88" s="9"/>
      <c r="C88" s="3"/>
      <c r="D88" s="3"/>
      <c r="E88" s="3"/>
      <c r="F88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87"/>
  <sheetViews>
    <sheetView zoomScale="115" zoomScaleNormal="115" workbookViewId="0">
      <selection sqref="A1:F34"/>
    </sheetView>
  </sheetViews>
  <sheetFormatPr baseColWidth="10" defaultColWidth="9.140625" defaultRowHeight="12.75"/>
  <cols>
    <col min="1" max="1" width="14.140625" style="5" customWidth="1"/>
    <col min="2" max="6" width="12.7109375" style="5" customWidth="1"/>
    <col min="7" max="8" width="3.42578125" style="5" customWidth="1"/>
    <col min="9" max="16384" width="9.140625" style="5"/>
  </cols>
  <sheetData>
    <row r="1" spans="1:6" ht="23.25">
      <c r="A1" s="2" t="s">
        <v>31</v>
      </c>
      <c r="B1" s="3"/>
      <c r="C1" s="4"/>
      <c r="D1" s="4"/>
      <c r="E1" s="4"/>
      <c r="F1" s="4"/>
    </row>
    <row r="2" spans="1:6" ht="15.75">
      <c r="A2" s="6"/>
      <c r="C2" s="7"/>
      <c r="D2" s="7"/>
      <c r="E2" s="7"/>
      <c r="F2" s="7"/>
    </row>
    <row r="25" spans="1:5" ht="6" customHeight="1"/>
    <row r="26" spans="1:5">
      <c r="A26" s="8" t="s">
        <v>18</v>
      </c>
      <c r="B26" s="11" t="s">
        <v>22</v>
      </c>
      <c r="C26" s="11" t="s">
        <v>23</v>
      </c>
      <c r="D26" s="11" t="s">
        <v>24</v>
      </c>
      <c r="E26" s="11" t="s">
        <v>26</v>
      </c>
    </row>
    <row r="27" spans="1:5">
      <c r="A27" s="8" t="s">
        <v>4</v>
      </c>
      <c r="B27">
        <v>0</v>
      </c>
      <c r="C27">
        <v>0</v>
      </c>
      <c r="D27">
        <v>0</v>
      </c>
      <c r="E27">
        <v>0</v>
      </c>
    </row>
    <row r="28" spans="1:5" ht="15.75">
      <c r="A28" s="8" t="s">
        <v>10</v>
      </c>
      <c r="B28">
        <v>8</v>
      </c>
      <c r="C28">
        <v>7</v>
      </c>
      <c r="D28">
        <v>8</v>
      </c>
      <c r="E28">
        <v>11</v>
      </c>
    </row>
    <row r="29" spans="1:5">
      <c r="A29" s="8" t="s">
        <v>7</v>
      </c>
      <c r="B29">
        <v>12</v>
      </c>
      <c r="C29">
        <v>10.5</v>
      </c>
      <c r="D29">
        <v>11.8</v>
      </c>
      <c r="E29">
        <v>13.5</v>
      </c>
    </row>
    <row r="30" spans="1:5" ht="15.75">
      <c r="A30" s="8" t="s">
        <v>11</v>
      </c>
      <c r="B30">
        <v>15</v>
      </c>
      <c r="C30">
        <v>13</v>
      </c>
      <c r="D30">
        <v>14.3</v>
      </c>
      <c r="E30">
        <v>15.5</v>
      </c>
    </row>
    <row r="31" spans="1:5">
      <c r="A31" s="8" t="s">
        <v>5</v>
      </c>
      <c r="B31">
        <v>20</v>
      </c>
      <c r="C31">
        <v>20</v>
      </c>
      <c r="D31">
        <v>19.600000000000001</v>
      </c>
      <c r="E31">
        <v>20</v>
      </c>
    </row>
    <row r="32" spans="1:5">
      <c r="A32" s="8" t="s">
        <v>6</v>
      </c>
      <c r="B32" s="5">
        <f>B30-B28</f>
        <v>7</v>
      </c>
      <c r="C32" s="5">
        <f>C30-C28</f>
        <v>6</v>
      </c>
      <c r="D32" s="5">
        <f>D30-D28</f>
        <v>6.3000000000000007</v>
      </c>
      <c r="E32" s="5">
        <f>E30-E28</f>
        <v>4.5</v>
      </c>
    </row>
    <row r="33" spans="1:6">
      <c r="A33" s="8" t="s">
        <v>28</v>
      </c>
      <c r="B33" s="5">
        <v>11.4</v>
      </c>
      <c r="C33" s="5">
        <v>10.029999999999999</v>
      </c>
      <c r="D33" s="5">
        <v>10.84</v>
      </c>
      <c r="E33" s="5">
        <v>12.88</v>
      </c>
    </row>
    <row r="34" spans="1:6">
      <c r="A34" s="8" t="s">
        <v>29</v>
      </c>
      <c r="B34" s="5">
        <v>4.38</v>
      </c>
      <c r="C34" s="5">
        <v>4.51</v>
      </c>
      <c r="D34" s="5">
        <v>4.49</v>
      </c>
      <c r="E34" s="5">
        <v>3.49</v>
      </c>
    </row>
    <row r="35" spans="1:6" hidden="1">
      <c r="A35" s="10" t="s">
        <v>21</v>
      </c>
      <c r="B35" s="3"/>
      <c r="C35" s="3"/>
      <c r="D35" s="3"/>
      <c r="E35" s="3"/>
    </row>
    <row r="36" spans="1:6" hidden="1">
      <c r="A36" s="8" t="s">
        <v>8</v>
      </c>
      <c r="B36" s="5">
        <f t="shared" ref="B36:D37" si="0">B29-B28</f>
        <v>4</v>
      </c>
      <c r="C36" s="5">
        <f t="shared" si="0"/>
        <v>3.5</v>
      </c>
      <c r="D36" s="5">
        <f t="shared" si="0"/>
        <v>3.8000000000000007</v>
      </c>
      <c r="E36" s="5">
        <f>E29-E28</f>
        <v>2.5</v>
      </c>
    </row>
    <row r="37" spans="1:6" hidden="1">
      <c r="A37" s="8" t="s">
        <v>9</v>
      </c>
      <c r="B37" s="5">
        <f t="shared" si="0"/>
        <v>3</v>
      </c>
      <c r="C37" s="5">
        <f t="shared" si="0"/>
        <v>2.5</v>
      </c>
      <c r="D37" s="5">
        <f t="shared" si="0"/>
        <v>2.5</v>
      </c>
      <c r="E37" s="5">
        <f>E30-E29</f>
        <v>2</v>
      </c>
    </row>
    <row r="38" spans="1:6" hidden="1">
      <c r="A38" s="10" t="s">
        <v>20</v>
      </c>
      <c r="B38" s="3"/>
      <c r="C38" s="3"/>
      <c r="D38" s="3"/>
      <c r="E38" s="3"/>
    </row>
    <row r="39" spans="1:6" ht="15.75" hidden="1">
      <c r="A39" s="8" t="s">
        <v>13</v>
      </c>
      <c r="B39" s="5">
        <f>B30+1.5*B32</f>
        <v>25.5</v>
      </c>
      <c r="C39" s="5">
        <f>C30+1.5*C32</f>
        <v>22</v>
      </c>
      <c r="D39" s="5">
        <f>D30+1.5*D32</f>
        <v>23.75</v>
      </c>
      <c r="E39" s="5">
        <f>E30+1.5*E32</f>
        <v>22.25</v>
      </c>
    </row>
    <row r="40" spans="1:6" ht="15.75" hidden="1">
      <c r="A40" s="8" t="s">
        <v>12</v>
      </c>
      <c r="B40" s="5">
        <f>B28-1.5*B32</f>
        <v>-2.5</v>
      </c>
      <c r="C40" s="5">
        <f>C28-1.5*C32</f>
        <v>-2</v>
      </c>
      <c r="D40" s="5">
        <f>D28-1.5*D32</f>
        <v>-1.4500000000000011</v>
      </c>
      <c r="E40" s="5">
        <f>E28-1.5*E32</f>
        <v>4.25</v>
      </c>
    </row>
    <row r="41" spans="1:6" hidden="1">
      <c r="A41" s="8" t="s">
        <v>14</v>
      </c>
      <c r="B41" s="5">
        <f>MIN(B39,B31)</f>
        <v>20</v>
      </c>
      <c r="C41" s="5">
        <f>MIN(C39,C31)</f>
        <v>20</v>
      </c>
      <c r="D41" s="5">
        <f>MIN(D39,D31)</f>
        <v>19.600000000000001</v>
      </c>
      <c r="E41" s="5">
        <f>MIN(E39,E31)</f>
        <v>20</v>
      </c>
    </row>
    <row r="42" spans="1:6" hidden="1">
      <c r="A42" s="8" t="s">
        <v>19</v>
      </c>
      <c r="B42" s="5">
        <f>MAX(B27,B40)</f>
        <v>0</v>
      </c>
      <c r="C42" s="5">
        <f>MAX(C27,C40)</f>
        <v>0</v>
      </c>
      <c r="D42" s="5">
        <f>MAX(D27,D40)</f>
        <v>0</v>
      </c>
      <c r="E42" s="5">
        <f>MAX(E27,E40)</f>
        <v>4.25</v>
      </c>
    </row>
    <row r="43" spans="1:6" ht="15.75" hidden="1">
      <c r="A43" s="8" t="s">
        <v>15</v>
      </c>
      <c r="B43" s="5">
        <f>B41-B30</f>
        <v>5</v>
      </c>
      <c r="C43" s="5">
        <f>C41-C30</f>
        <v>7</v>
      </c>
      <c r="D43" s="5">
        <f>D41-D30</f>
        <v>5.3000000000000007</v>
      </c>
      <c r="E43" s="5">
        <f>E41-E30</f>
        <v>4.5</v>
      </c>
    </row>
    <row r="44" spans="1:6" ht="15.75" hidden="1">
      <c r="A44" s="8" t="s">
        <v>16</v>
      </c>
      <c r="B44" s="5">
        <f>B28-B42</f>
        <v>8</v>
      </c>
      <c r="C44" s="5">
        <f>C28-C42</f>
        <v>7</v>
      </c>
      <c r="D44" s="5">
        <f>D28-D42</f>
        <v>8</v>
      </c>
      <c r="E44" s="5">
        <f>E28-E42</f>
        <v>6.75</v>
      </c>
    </row>
    <row r="45" spans="1:6">
      <c r="A45" s="17"/>
      <c r="B45" s="17"/>
      <c r="C45" s="17"/>
      <c r="D45" s="17"/>
      <c r="E45" s="17"/>
      <c r="F45" s="17"/>
    </row>
    <row r="46" spans="1:6" ht="15.75">
      <c r="A46" s="13"/>
      <c r="B46" s="14"/>
      <c r="C46" s="14"/>
      <c r="D46" s="14"/>
      <c r="E46" s="14"/>
      <c r="F46" s="14"/>
    </row>
    <row r="47" spans="1:6">
      <c r="A47" s="15"/>
      <c r="B47" s="16"/>
      <c r="C47" s="16"/>
      <c r="D47" s="16"/>
      <c r="E47" s="16"/>
      <c r="F47" s="16"/>
    </row>
    <row r="48" spans="1:6">
      <c r="A48" s="15"/>
      <c r="B48" s="16"/>
      <c r="C48" s="16"/>
      <c r="D48" s="16"/>
      <c r="E48" s="16"/>
      <c r="F48" s="16"/>
    </row>
    <row r="49" spans="1:6">
      <c r="A49" s="15"/>
      <c r="B49" s="16"/>
      <c r="C49" s="16"/>
      <c r="D49" s="16"/>
      <c r="E49" s="16"/>
      <c r="F49" s="16"/>
    </row>
    <row r="50" spans="1:6">
      <c r="A50" s="15"/>
      <c r="B50" s="16"/>
      <c r="C50" s="16"/>
      <c r="D50" s="16"/>
      <c r="E50" s="16"/>
      <c r="F50" s="16"/>
    </row>
    <row r="51" spans="1:6">
      <c r="A51" s="15"/>
      <c r="B51" s="16"/>
      <c r="C51" s="16"/>
      <c r="D51" s="16"/>
      <c r="E51" s="16"/>
      <c r="F51" s="16"/>
    </row>
    <row r="52" spans="1:6">
      <c r="A52" s="15"/>
      <c r="B52" s="16"/>
      <c r="C52" s="16"/>
      <c r="D52" s="16"/>
      <c r="E52" s="16"/>
      <c r="F52" s="16"/>
    </row>
    <row r="53" spans="1:6">
      <c r="A53" s="15"/>
      <c r="B53" s="16"/>
      <c r="C53" s="16"/>
      <c r="D53" s="16"/>
      <c r="E53" s="16"/>
      <c r="F53" s="16"/>
    </row>
    <row r="54" spans="1:6">
      <c r="A54" s="15"/>
      <c r="B54" s="16"/>
      <c r="C54" s="16"/>
      <c r="D54" s="16"/>
      <c r="E54" s="16"/>
      <c r="F54" s="16"/>
    </row>
    <row r="55" spans="1:6">
      <c r="A55" s="15"/>
      <c r="B55" s="16"/>
      <c r="C55" s="16"/>
      <c r="D55" s="16"/>
      <c r="E55" s="16"/>
      <c r="F55" s="16"/>
    </row>
    <row r="56" spans="1:6">
      <c r="A56" s="15"/>
      <c r="B56" s="16"/>
      <c r="C56" s="16"/>
      <c r="D56" s="16"/>
      <c r="E56" s="16"/>
      <c r="F56" s="16"/>
    </row>
    <row r="57" spans="1:6">
      <c r="A57" s="15"/>
      <c r="B57" s="16"/>
      <c r="C57" s="16"/>
      <c r="D57" s="16"/>
      <c r="E57" s="16"/>
      <c r="F57" s="16"/>
    </row>
    <row r="58" spans="1:6">
      <c r="A58" s="15"/>
      <c r="B58" s="16"/>
      <c r="C58" s="16"/>
      <c r="D58" s="16"/>
      <c r="E58" s="16"/>
      <c r="F58" s="16"/>
    </row>
    <row r="59" spans="1:6">
      <c r="A59" s="15"/>
      <c r="B59" s="16"/>
      <c r="C59" s="16"/>
      <c r="D59" s="16"/>
      <c r="E59" s="16"/>
      <c r="F59" s="16"/>
    </row>
    <row r="60" spans="1:6">
      <c r="A60" s="15"/>
      <c r="B60" s="16"/>
      <c r="C60" s="16"/>
      <c r="D60" s="16"/>
      <c r="E60" s="16"/>
      <c r="F60" s="16"/>
    </row>
    <row r="61" spans="1:6">
      <c r="A61" s="15"/>
      <c r="B61" s="16"/>
      <c r="C61" s="16"/>
      <c r="D61" s="16"/>
      <c r="E61" s="16"/>
      <c r="F61" s="16"/>
    </row>
    <row r="62" spans="1:6">
      <c r="A62" s="15"/>
      <c r="B62" s="16"/>
      <c r="C62" s="16"/>
      <c r="D62" s="16"/>
      <c r="E62" s="16"/>
      <c r="F62" s="16"/>
    </row>
    <row r="63" spans="1:6">
      <c r="A63" s="15"/>
      <c r="B63" s="16"/>
      <c r="C63" s="16"/>
      <c r="D63" s="16"/>
      <c r="E63" s="16"/>
      <c r="F63" s="16"/>
    </row>
    <row r="64" spans="1:6">
      <c r="A64" s="15"/>
      <c r="B64" s="16"/>
      <c r="C64" s="16"/>
      <c r="D64" s="16"/>
      <c r="E64" s="16"/>
      <c r="F64" s="16"/>
    </row>
    <row r="65" spans="1:6">
      <c r="A65" s="15"/>
      <c r="B65" s="16"/>
      <c r="C65" s="16"/>
      <c r="D65" s="16"/>
      <c r="E65" s="16"/>
      <c r="F65" s="16"/>
    </row>
    <row r="66" spans="1:6">
      <c r="A66" s="15"/>
      <c r="B66" s="16"/>
      <c r="C66" s="16"/>
      <c r="D66" s="16"/>
      <c r="E66" s="16"/>
      <c r="F66" s="16"/>
    </row>
    <row r="67" spans="1:6">
      <c r="A67" s="15"/>
      <c r="B67" s="16"/>
      <c r="C67" s="16"/>
      <c r="D67" s="16"/>
      <c r="E67" s="16"/>
      <c r="F67" s="16"/>
    </row>
    <row r="68" spans="1:6">
      <c r="A68" s="15"/>
      <c r="B68" s="16"/>
      <c r="C68" s="16"/>
      <c r="D68" s="16"/>
      <c r="E68" s="16"/>
      <c r="F68" s="16"/>
    </row>
    <row r="69" spans="1:6">
      <c r="A69" s="15"/>
      <c r="B69" s="16"/>
      <c r="C69" s="16"/>
      <c r="D69" s="16"/>
      <c r="E69" s="16"/>
      <c r="F69" s="16"/>
    </row>
    <row r="70" spans="1:6">
      <c r="A70" s="15"/>
      <c r="B70" s="16"/>
      <c r="C70" s="16"/>
      <c r="D70" s="16"/>
      <c r="E70" s="16"/>
      <c r="F70" s="16"/>
    </row>
    <row r="71" spans="1:6">
      <c r="A71" s="15"/>
      <c r="B71" s="16"/>
      <c r="C71" s="16"/>
      <c r="D71" s="16"/>
      <c r="E71" s="16"/>
      <c r="F71" s="16"/>
    </row>
    <row r="72" spans="1:6">
      <c r="A72" s="15"/>
      <c r="B72" s="16"/>
      <c r="C72" s="16"/>
      <c r="D72" s="16"/>
      <c r="E72" s="16"/>
      <c r="F72" s="16"/>
    </row>
    <row r="73" spans="1:6">
      <c r="B73" s="12">
        <v>82</v>
      </c>
      <c r="C73" s="12"/>
      <c r="D73" s="12">
        <v>91</v>
      </c>
      <c r="E73" s="12"/>
      <c r="F73" s="12">
        <v>82</v>
      </c>
    </row>
    <row r="74" spans="1:6">
      <c r="B74" s="12">
        <v>89</v>
      </c>
      <c r="C74" s="12"/>
      <c r="D74" s="12">
        <v>95</v>
      </c>
      <c r="E74" s="12"/>
      <c r="F74" s="12">
        <v>89</v>
      </c>
    </row>
    <row r="75" spans="1:6">
      <c r="B75" s="12">
        <v>86</v>
      </c>
      <c r="C75" s="12"/>
      <c r="D75" s="12">
        <v>94</v>
      </c>
      <c r="E75" s="12"/>
      <c r="F75" s="12">
        <v>86</v>
      </c>
    </row>
    <row r="76" spans="1:6">
      <c r="B76" s="12">
        <v>72</v>
      </c>
      <c r="C76" s="12"/>
      <c r="D76" s="12">
        <v>78</v>
      </c>
      <c r="E76" s="12"/>
      <c r="F76" s="12">
        <v>72</v>
      </c>
    </row>
    <row r="77" spans="1:6">
      <c r="B77" s="12">
        <v>74</v>
      </c>
      <c r="C77" s="12"/>
      <c r="D77" s="12">
        <v>82</v>
      </c>
      <c r="E77" s="12"/>
      <c r="F77" s="12">
        <v>74</v>
      </c>
    </row>
    <row r="78" spans="1:6">
      <c r="B78" s="12">
        <v>79</v>
      </c>
      <c r="C78" s="12"/>
      <c r="D78" s="12">
        <v>85</v>
      </c>
      <c r="E78" s="12"/>
      <c r="F78" s="12">
        <v>79</v>
      </c>
    </row>
    <row r="79" spans="1:6">
      <c r="B79" s="12">
        <v>78</v>
      </c>
      <c r="C79" s="12"/>
      <c r="D79" s="12">
        <v>85</v>
      </c>
      <c r="E79" s="12"/>
      <c r="F79" s="12">
        <v>78</v>
      </c>
    </row>
    <row r="80" spans="1:6">
      <c r="B80" s="12">
        <v>81</v>
      </c>
      <c r="C80" s="12"/>
      <c r="D80" s="12">
        <v>82</v>
      </c>
      <c r="E80" s="12"/>
      <c r="F80" s="12">
        <v>81</v>
      </c>
    </row>
    <row r="81" spans="1:6">
      <c r="B81" s="12"/>
      <c r="C81" s="12"/>
      <c r="D81" s="12"/>
      <c r="E81" s="12"/>
      <c r="F81" s="12"/>
    </row>
    <row r="82" spans="1:6">
      <c r="B82" s="12"/>
      <c r="C82" s="12"/>
      <c r="D82" s="12"/>
      <c r="E82" s="12"/>
      <c r="F82" s="12">
        <v>20</v>
      </c>
    </row>
    <row r="83" spans="1:6">
      <c r="B83" s="12"/>
      <c r="C83" s="12"/>
      <c r="D83" s="12">
        <v>30</v>
      </c>
      <c r="E83" s="12">
        <v>40</v>
      </c>
      <c r="F83" s="12">
        <v>10</v>
      </c>
    </row>
    <row r="84" spans="1:6">
      <c r="B84" s="12"/>
      <c r="C84" s="12"/>
      <c r="D84" s="12">
        <v>140</v>
      </c>
      <c r="E84" s="12"/>
      <c r="F84" s="12">
        <v>140</v>
      </c>
    </row>
    <row r="85" spans="1:6">
      <c r="B85" s="12"/>
      <c r="C85" s="12"/>
      <c r="D85" s="12">
        <v>145</v>
      </c>
      <c r="E85" s="12"/>
      <c r="F85" s="12">
        <v>130</v>
      </c>
    </row>
    <row r="86" spans="1:6">
      <c r="B86" s="12"/>
      <c r="C86" s="12"/>
      <c r="D86" s="12"/>
      <c r="E86" s="12"/>
      <c r="F86" s="12"/>
    </row>
    <row r="87" spans="1:6">
      <c r="A87" s="9" t="s">
        <v>1</v>
      </c>
      <c r="B87" s="9"/>
      <c r="C87" s="3"/>
      <c r="D87" s="3"/>
      <c r="E87" s="3"/>
      <c r="F87" s="3"/>
    </row>
  </sheetData>
  <mergeCells count="1">
    <mergeCell ref="A45:F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90"/>
  <sheetViews>
    <sheetView topLeftCell="A18" zoomScaleNormal="100" workbookViewId="0">
      <selection sqref="A1:F34"/>
    </sheetView>
  </sheetViews>
  <sheetFormatPr baseColWidth="10" defaultColWidth="9.140625" defaultRowHeight="12.75"/>
  <cols>
    <col min="1" max="1" width="14.140625" style="5" customWidth="1"/>
    <col min="2" max="6" width="12.7109375" style="5" customWidth="1"/>
    <col min="7" max="8" width="3.42578125" style="5" customWidth="1"/>
    <col min="9" max="16384" width="9.140625" style="5"/>
  </cols>
  <sheetData>
    <row r="1" spans="1:6" ht="23.25">
      <c r="A1" s="2" t="s">
        <v>33</v>
      </c>
      <c r="B1" s="3"/>
      <c r="C1" s="4"/>
      <c r="D1" s="4"/>
      <c r="E1" s="4"/>
      <c r="F1" s="4"/>
    </row>
    <row r="2" spans="1:6" ht="15.75">
      <c r="A2" s="6"/>
      <c r="C2" s="7"/>
      <c r="D2" s="7"/>
      <c r="E2" s="7"/>
      <c r="F2" s="7"/>
    </row>
    <row r="25" spans="1:5" ht="6" customHeight="1"/>
    <row r="26" spans="1:5">
      <c r="A26" s="8" t="s">
        <v>18</v>
      </c>
      <c r="B26" s="11" t="s">
        <v>22</v>
      </c>
      <c r="C26" s="11" t="s">
        <v>23</v>
      </c>
      <c r="D26" s="11" t="s">
        <v>24</v>
      </c>
      <c r="E26" s="11" t="s">
        <v>26</v>
      </c>
    </row>
    <row r="27" spans="1:5">
      <c r="A27" s="8" t="s">
        <v>4</v>
      </c>
      <c r="B27">
        <v>0</v>
      </c>
      <c r="C27">
        <v>0</v>
      </c>
      <c r="D27">
        <v>1</v>
      </c>
      <c r="E27">
        <v>0</v>
      </c>
    </row>
    <row r="28" spans="1:5" ht="15.75">
      <c r="A28" s="8" t="s">
        <v>10</v>
      </c>
      <c r="B28">
        <v>8.5</v>
      </c>
      <c r="C28">
        <v>8</v>
      </c>
      <c r="D28">
        <v>8</v>
      </c>
      <c r="E28">
        <v>10.5</v>
      </c>
    </row>
    <row r="29" spans="1:5">
      <c r="A29" s="8" t="s">
        <v>7</v>
      </c>
      <c r="B29">
        <v>11</v>
      </c>
      <c r="C29">
        <v>11</v>
      </c>
      <c r="D29">
        <v>10.4</v>
      </c>
      <c r="E29">
        <v>13</v>
      </c>
    </row>
    <row r="30" spans="1:5" ht="15.75">
      <c r="A30" s="8" t="s">
        <v>11</v>
      </c>
      <c r="B30">
        <v>14</v>
      </c>
      <c r="C30">
        <v>14</v>
      </c>
      <c r="D30">
        <v>13.2</v>
      </c>
      <c r="E30">
        <v>15</v>
      </c>
    </row>
    <row r="31" spans="1:5">
      <c r="A31" s="8" t="s">
        <v>5</v>
      </c>
      <c r="B31">
        <v>20</v>
      </c>
      <c r="C31">
        <v>20</v>
      </c>
      <c r="D31">
        <v>19.5</v>
      </c>
      <c r="E31">
        <v>20</v>
      </c>
    </row>
    <row r="32" spans="1:5">
      <c r="A32" s="8" t="s">
        <v>6</v>
      </c>
      <c r="B32" s="5">
        <f>B30-B28</f>
        <v>5.5</v>
      </c>
      <c r="C32" s="5">
        <f>C30-C28</f>
        <v>6</v>
      </c>
      <c r="D32" s="5">
        <f>D30-D28</f>
        <v>5.1999999999999993</v>
      </c>
      <c r="E32" s="5">
        <f>E30-E28</f>
        <v>4.5</v>
      </c>
    </row>
    <row r="33" spans="1:6">
      <c r="A33" s="8" t="s">
        <v>28</v>
      </c>
      <c r="B33" s="5">
        <v>11.21</v>
      </c>
      <c r="C33" s="5">
        <v>10.91</v>
      </c>
      <c r="D33" s="5">
        <v>10.63</v>
      </c>
      <c r="E33" s="5">
        <v>12.46</v>
      </c>
    </row>
    <row r="34" spans="1:6">
      <c r="A34" s="8" t="s">
        <v>29</v>
      </c>
      <c r="B34" s="5">
        <v>3.7</v>
      </c>
      <c r="C34" s="5">
        <v>4</v>
      </c>
      <c r="D34" s="5">
        <v>3.38</v>
      </c>
      <c r="E34" s="5">
        <v>3.3</v>
      </c>
    </row>
    <row r="35" spans="1:6" hidden="1">
      <c r="A35" s="10" t="s">
        <v>21</v>
      </c>
      <c r="B35" s="3"/>
      <c r="C35" s="3"/>
      <c r="D35" s="3"/>
      <c r="E35" s="3"/>
      <c r="F35" s="3"/>
    </row>
    <row r="36" spans="1:6" hidden="1">
      <c r="A36" s="8" t="s">
        <v>8</v>
      </c>
      <c r="B36" s="5">
        <f t="shared" ref="B36:D37" si="0">B29-B28</f>
        <v>2.5</v>
      </c>
      <c r="C36" s="5">
        <f t="shared" si="0"/>
        <v>3</v>
      </c>
      <c r="D36" s="5">
        <f t="shared" si="0"/>
        <v>2.4000000000000004</v>
      </c>
      <c r="E36" s="5">
        <f>E29-E28</f>
        <v>2.5</v>
      </c>
    </row>
    <row r="37" spans="1:6" hidden="1">
      <c r="A37" s="8" t="s">
        <v>9</v>
      </c>
      <c r="B37" s="5">
        <f t="shared" si="0"/>
        <v>3</v>
      </c>
      <c r="C37" s="5">
        <f t="shared" si="0"/>
        <v>3</v>
      </c>
      <c r="D37" s="5">
        <f t="shared" si="0"/>
        <v>2.7999999999999989</v>
      </c>
      <c r="E37" s="5">
        <f>E30-E29</f>
        <v>2</v>
      </c>
    </row>
    <row r="38" spans="1:6" hidden="1">
      <c r="A38" s="10" t="s">
        <v>20</v>
      </c>
      <c r="B38" s="3"/>
      <c r="C38" s="3"/>
      <c r="D38" s="3"/>
      <c r="E38" s="3"/>
    </row>
    <row r="39" spans="1:6" ht="15.75" hidden="1">
      <c r="A39" s="8" t="s">
        <v>13</v>
      </c>
      <c r="B39" s="5">
        <f>B30+1.5*B32</f>
        <v>22.25</v>
      </c>
      <c r="C39" s="5">
        <f>C30+1.5*C32</f>
        <v>23</v>
      </c>
      <c r="D39" s="5">
        <f>D30+1.5*D32</f>
        <v>21</v>
      </c>
      <c r="E39" s="5">
        <f>E30+1.5*E32</f>
        <v>21.75</v>
      </c>
    </row>
    <row r="40" spans="1:6" ht="15.75" hidden="1">
      <c r="A40" s="8" t="s">
        <v>12</v>
      </c>
      <c r="B40" s="5">
        <f>B28-1.5*B32</f>
        <v>0.25</v>
      </c>
      <c r="C40" s="5">
        <f>C28-1.5*C32</f>
        <v>-1</v>
      </c>
      <c r="D40" s="5">
        <f>D28-1.5*D32</f>
        <v>0.20000000000000107</v>
      </c>
      <c r="E40" s="5">
        <f>E28-1.5*E32</f>
        <v>3.75</v>
      </c>
    </row>
    <row r="41" spans="1:6" hidden="1">
      <c r="A41" s="8" t="s">
        <v>14</v>
      </c>
      <c r="B41" s="5">
        <f>MIN(B39,B31)</f>
        <v>20</v>
      </c>
      <c r="C41" s="5">
        <f>MIN(C39,C31)</f>
        <v>20</v>
      </c>
      <c r="D41" s="5">
        <f>MIN(D39,D31)</f>
        <v>19.5</v>
      </c>
      <c r="E41" s="5">
        <f>MIN(E39,E31)</f>
        <v>20</v>
      </c>
    </row>
    <row r="42" spans="1:6" hidden="1">
      <c r="A42" s="8" t="s">
        <v>19</v>
      </c>
      <c r="B42" s="5">
        <f>MAX(B27,B40)</f>
        <v>0.25</v>
      </c>
      <c r="C42" s="5">
        <f>MAX(C27,C40)</f>
        <v>0</v>
      </c>
      <c r="D42" s="5">
        <f>MAX(D27,D40)</f>
        <v>1</v>
      </c>
      <c r="E42" s="5">
        <f>MAX(E27,E40)</f>
        <v>3.75</v>
      </c>
    </row>
    <row r="43" spans="1:6" ht="15.75" hidden="1">
      <c r="A43" s="8" t="s">
        <v>15</v>
      </c>
      <c r="B43" s="5">
        <f>B41-B30</f>
        <v>6</v>
      </c>
      <c r="C43" s="5">
        <f>C41-C30</f>
        <v>6</v>
      </c>
      <c r="D43" s="5">
        <f>D41-D30</f>
        <v>6.3000000000000007</v>
      </c>
      <c r="E43" s="5">
        <f>E41-E30</f>
        <v>5</v>
      </c>
    </row>
    <row r="44" spans="1:6" ht="15.75" hidden="1">
      <c r="A44" s="8" t="s">
        <v>16</v>
      </c>
      <c r="B44" s="5">
        <f>B28-B42</f>
        <v>8.25</v>
      </c>
      <c r="C44" s="5">
        <f>C28-C42</f>
        <v>8</v>
      </c>
      <c r="D44" s="5">
        <f>D28-D42</f>
        <v>7</v>
      </c>
      <c r="E44" s="5">
        <f>E28-E42</f>
        <v>6.75</v>
      </c>
    </row>
    <row r="45" spans="1:6" hidden="1">
      <c r="A45" s="10" t="s">
        <v>17</v>
      </c>
      <c r="B45" s="3"/>
      <c r="C45" s="3"/>
      <c r="D45" s="3"/>
      <c r="E45" s="3"/>
    </row>
    <row r="46" spans="1:6" hidden="1">
      <c r="A46" s="8" t="s">
        <v>5</v>
      </c>
      <c r="B46" s="5">
        <f>IF(B33&gt;0,B31,NA())</f>
        <v>20</v>
      </c>
      <c r="C46" s="5">
        <f>IF(C33&gt;0,C31,NA())</f>
        <v>20</v>
      </c>
      <c r="D46" s="5">
        <f>IF(D33&gt;0,D31,NA())</f>
        <v>19.5</v>
      </c>
      <c r="E46" s="5">
        <f>IF(E33&gt;0,E31,NA())</f>
        <v>20</v>
      </c>
    </row>
    <row r="47" spans="1:6" hidden="1">
      <c r="A47" s="8" t="s">
        <v>4</v>
      </c>
      <c r="B47" s="5">
        <f>IF(B34&gt;0,B27,NA())</f>
        <v>0</v>
      </c>
      <c r="C47" s="5">
        <f>IF(C34&gt;0,C27,NA())</f>
        <v>0</v>
      </c>
      <c r="D47" s="5">
        <f>IF(D34&gt;0,D27,NA())</f>
        <v>1</v>
      </c>
      <c r="E47" s="5" t="e">
        <f>IF(F34&gt;0,E27,NA())</f>
        <v>#N/A</v>
      </c>
    </row>
    <row r="48" spans="1:6">
      <c r="A48" s="17"/>
      <c r="B48" s="17"/>
      <c r="C48" s="17"/>
      <c r="D48" s="17"/>
      <c r="E48" s="17"/>
      <c r="F48" s="17"/>
    </row>
    <row r="49" spans="1:6" ht="15.75">
      <c r="A49" s="13"/>
      <c r="B49" s="14"/>
      <c r="C49" s="14"/>
      <c r="D49" s="14"/>
      <c r="E49" s="14"/>
      <c r="F49" s="14"/>
    </row>
    <row r="50" spans="1:6">
      <c r="A50" s="15"/>
      <c r="B50" s="16"/>
      <c r="C50" s="16"/>
      <c r="D50" s="16"/>
      <c r="E50" s="16"/>
      <c r="F50" s="16"/>
    </row>
    <row r="51" spans="1:6">
      <c r="A51" s="15"/>
      <c r="B51" s="16"/>
      <c r="C51" s="16"/>
      <c r="D51" s="16"/>
      <c r="E51" s="16"/>
      <c r="F51" s="16"/>
    </row>
    <row r="52" spans="1:6">
      <c r="A52" s="15"/>
      <c r="B52" s="16"/>
      <c r="C52" s="16"/>
      <c r="D52" s="16"/>
      <c r="E52" s="16"/>
      <c r="F52" s="16"/>
    </row>
    <row r="53" spans="1:6">
      <c r="A53" s="15"/>
      <c r="B53" s="16"/>
      <c r="C53" s="16"/>
      <c r="D53" s="16"/>
      <c r="E53" s="16"/>
      <c r="F53" s="16"/>
    </row>
    <row r="54" spans="1:6">
      <c r="A54" s="15"/>
      <c r="B54" s="16"/>
      <c r="C54" s="16"/>
      <c r="D54" s="16"/>
      <c r="E54" s="16"/>
      <c r="F54" s="16"/>
    </row>
    <row r="55" spans="1:6">
      <c r="A55" s="15"/>
      <c r="B55" s="16"/>
      <c r="C55" s="16"/>
      <c r="D55" s="16"/>
      <c r="E55" s="16"/>
      <c r="F55" s="16"/>
    </row>
    <row r="56" spans="1:6">
      <c r="A56" s="15"/>
      <c r="B56" s="16"/>
      <c r="C56" s="16"/>
      <c r="D56" s="16"/>
      <c r="E56" s="16"/>
      <c r="F56" s="16"/>
    </row>
    <row r="57" spans="1:6">
      <c r="A57" s="15"/>
      <c r="B57" s="16"/>
      <c r="C57" s="16"/>
      <c r="D57" s="16"/>
      <c r="E57" s="16"/>
      <c r="F57" s="16"/>
    </row>
    <row r="58" spans="1:6">
      <c r="A58" s="15"/>
      <c r="B58" s="16"/>
      <c r="C58" s="16"/>
      <c r="D58" s="16"/>
      <c r="E58" s="16"/>
      <c r="F58" s="16"/>
    </row>
    <row r="59" spans="1:6">
      <c r="A59" s="15"/>
      <c r="B59" s="16"/>
      <c r="C59" s="16"/>
      <c r="D59" s="16"/>
      <c r="E59" s="16"/>
      <c r="F59" s="16"/>
    </row>
    <row r="60" spans="1:6">
      <c r="A60" s="15"/>
      <c r="B60" s="16"/>
      <c r="C60" s="16"/>
      <c r="D60" s="16"/>
      <c r="E60" s="16"/>
      <c r="F60" s="16"/>
    </row>
    <row r="61" spans="1:6">
      <c r="A61" s="15"/>
      <c r="B61" s="16"/>
      <c r="C61" s="16"/>
      <c r="D61" s="16"/>
      <c r="E61" s="16"/>
      <c r="F61" s="16"/>
    </row>
    <row r="62" spans="1:6">
      <c r="A62" s="15"/>
      <c r="B62" s="16"/>
      <c r="C62" s="16"/>
      <c r="D62" s="16"/>
      <c r="E62" s="16"/>
      <c r="F62" s="16"/>
    </row>
    <row r="63" spans="1:6">
      <c r="A63" s="15"/>
      <c r="B63" s="16"/>
      <c r="C63" s="16"/>
      <c r="D63" s="16"/>
      <c r="E63" s="16"/>
      <c r="F63" s="16"/>
    </row>
    <row r="64" spans="1:6">
      <c r="A64" s="15"/>
      <c r="B64" s="16"/>
      <c r="C64" s="16"/>
      <c r="D64" s="16"/>
      <c r="E64" s="16"/>
      <c r="F64" s="16"/>
    </row>
    <row r="65" spans="1:6">
      <c r="A65" s="15"/>
      <c r="B65" s="16"/>
      <c r="C65" s="16"/>
      <c r="D65" s="16"/>
      <c r="E65" s="16"/>
      <c r="F65" s="16"/>
    </row>
    <row r="66" spans="1:6">
      <c r="A66" s="15"/>
      <c r="B66" s="16"/>
      <c r="C66" s="16"/>
      <c r="D66" s="16"/>
      <c r="E66" s="16"/>
      <c r="F66" s="16"/>
    </row>
    <row r="67" spans="1:6">
      <c r="A67" s="15"/>
      <c r="B67" s="16"/>
      <c r="C67" s="16"/>
      <c r="D67" s="16"/>
      <c r="E67" s="16"/>
      <c r="F67" s="16"/>
    </row>
    <row r="68" spans="1:6">
      <c r="A68" s="15"/>
      <c r="B68" s="16"/>
      <c r="C68" s="16"/>
      <c r="D68" s="16"/>
      <c r="E68" s="16"/>
      <c r="F68" s="16"/>
    </row>
    <row r="69" spans="1:6">
      <c r="A69" s="15"/>
      <c r="B69" s="16"/>
      <c r="C69" s="16"/>
      <c r="D69" s="16"/>
      <c r="E69" s="16"/>
      <c r="F69" s="16"/>
    </row>
    <row r="70" spans="1:6">
      <c r="A70" s="15"/>
      <c r="B70" s="16"/>
      <c r="C70" s="16"/>
      <c r="D70" s="16"/>
      <c r="E70" s="16"/>
      <c r="F70" s="16"/>
    </row>
    <row r="71" spans="1:6">
      <c r="A71" s="15"/>
      <c r="B71" s="16"/>
      <c r="C71" s="16"/>
      <c r="D71" s="16"/>
      <c r="E71" s="16"/>
      <c r="F71" s="16"/>
    </row>
    <row r="72" spans="1:6">
      <c r="A72" s="15"/>
      <c r="B72" s="16"/>
      <c r="C72" s="16"/>
      <c r="D72" s="16"/>
      <c r="E72" s="16"/>
      <c r="F72" s="16"/>
    </row>
    <row r="73" spans="1:6">
      <c r="A73" s="15"/>
      <c r="B73" s="16"/>
      <c r="C73" s="16"/>
      <c r="D73" s="16"/>
      <c r="E73" s="16"/>
      <c r="F73" s="16"/>
    </row>
    <row r="74" spans="1:6">
      <c r="A74" s="15"/>
      <c r="B74" s="16"/>
      <c r="C74" s="16"/>
      <c r="D74" s="16"/>
      <c r="E74" s="16"/>
      <c r="F74" s="16"/>
    </row>
    <row r="75" spans="1:6">
      <c r="A75" s="15"/>
      <c r="B75" s="16"/>
      <c r="C75" s="16"/>
      <c r="D75" s="16"/>
      <c r="E75" s="16"/>
      <c r="F75" s="16"/>
    </row>
    <row r="76" spans="1:6">
      <c r="B76" s="12">
        <v>82</v>
      </c>
      <c r="C76" s="12"/>
      <c r="D76" s="12">
        <v>91</v>
      </c>
      <c r="E76" s="12"/>
      <c r="F76" s="12">
        <v>82</v>
      </c>
    </row>
    <row r="77" spans="1:6">
      <c r="B77" s="12">
        <v>89</v>
      </c>
      <c r="C77" s="12"/>
      <c r="D77" s="12">
        <v>95</v>
      </c>
      <c r="E77" s="12"/>
      <c r="F77" s="12">
        <v>89</v>
      </c>
    </row>
    <row r="78" spans="1:6">
      <c r="B78" s="12">
        <v>86</v>
      </c>
      <c r="C78" s="12"/>
      <c r="D78" s="12">
        <v>94</v>
      </c>
      <c r="E78" s="12"/>
      <c r="F78" s="12">
        <v>86</v>
      </c>
    </row>
    <row r="79" spans="1:6">
      <c r="B79" s="12">
        <v>72</v>
      </c>
      <c r="C79" s="12"/>
      <c r="D79" s="12">
        <v>78</v>
      </c>
      <c r="E79" s="12"/>
      <c r="F79" s="12">
        <v>72</v>
      </c>
    </row>
    <row r="80" spans="1:6">
      <c r="B80" s="12">
        <v>74</v>
      </c>
      <c r="C80" s="12"/>
      <c r="D80" s="12">
        <v>82</v>
      </c>
      <c r="E80" s="12"/>
      <c r="F80" s="12">
        <v>74</v>
      </c>
    </row>
    <row r="81" spans="1:6">
      <c r="B81" s="12">
        <v>79</v>
      </c>
      <c r="C81" s="12"/>
      <c r="D81" s="12">
        <v>85</v>
      </c>
      <c r="E81" s="12"/>
      <c r="F81" s="12">
        <v>79</v>
      </c>
    </row>
    <row r="82" spans="1:6">
      <c r="B82" s="12">
        <v>78</v>
      </c>
      <c r="C82" s="12"/>
      <c r="D82" s="12">
        <v>85</v>
      </c>
      <c r="E82" s="12"/>
      <c r="F82" s="12">
        <v>78</v>
      </c>
    </row>
    <row r="83" spans="1:6">
      <c r="B83" s="12">
        <v>81</v>
      </c>
      <c r="C83" s="12"/>
      <c r="D83" s="12">
        <v>82</v>
      </c>
      <c r="E83" s="12"/>
      <c r="F83" s="12">
        <v>81</v>
      </c>
    </row>
    <row r="84" spans="1:6">
      <c r="B84" s="12"/>
      <c r="C84" s="12"/>
      <c r="D84" s="12"/>
      <c r="E84" s="12"/>
      <c r="F84" s="12"/>
    </row>
    <row r="85" spans="1:6">
      <c r="B85" s="12"/>
      <c r="C85" s="12"/>
      <c r="D85" s="12"/>
      <c r="E85" s="12"/>
      <c r="F85" s="12">
        <v>20</v>
      </c>
    </row>
    <row r="86" spans="1:6">
      <c r="B86" s="12"/>
      <c r="C86" s="12"/>
      <c r="D86" s="12">
        <v>30</v>
      </c>
      <c r="E86" s="12">
        <v>40</v>
      </c>
      <c r="F86" s="12">
        <v>10</v>
      </c>
    </row>
    <row r="87" spans="1:6">
      <c r="B87" s="12"/>
      <c r="C87" s="12"/>
      <c r="D87" s="12">
        <v>140</v>
      </c>
      <c r="E87" s="12"/>
      <c r="F87" s="12">
        <v>140</v>
      </c>
    </row>
    <row r="88" spans="1:6">
      <c r="B88" s="12"/>
      <c r="C88" s="12"/>
      <c r="D88" s="12">
        <v>145</v>
      </c>
      <c r="E88" s="12"/>
      <c r="F88" s="12">
        <v>130</v>
      </c>
    </row>
    <row r="89" spans="1:6">
      <c r="B89" s="12"/>
      <c r="C89" s="12"/>
      <c r="D89" s="12"/>
      <c r="E89" s="12"/>
      <c r="F89" s="12"/>
    </row>
    <row r="90" spans="1:6">
      <c r="A90" s="9" t="s">
        <v>1</v>
      </c>
      <c r="B90" s="9"/>
      <c r="C90" s="3"/>
      <c r="D90" s="3"/>
      <c r="E90" s="3"/>
      <c r="F90" s="3"/>
    </row>
  </sheetData>
  <mergeCells count="1">
    <mergeCell ref="A48:F4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7"/>
  <sheetViews>
    <sheetView topLeftCell="A7" workbookViewId="0">
      <selection activeCell="K32" sqref="K32"/>
    </sheetView>
  </sheetViews>
  <sheetFormatPr baseColWidth="10" defaultColWidth="9.140625" defaultRowHeight="12.75"/>
  <cols>
    <col min="1" max="1" width="14.140625" style="5" customWidth="1"/>
    <col min="2" max="6" width="12.7109375" style="5" customWidth="1"/>
    <col min="7" max="8" width="3.42578125" style="5" customWidth="1"/>
    <col min="9" max="16384" width="9.140625" style="5"/>
  </cols>
  <sheetData>
    <row r="1" spans="1:6" ht="23.25">
      <c r="A1" s="2" t="s">
        <v>34</v>
      </c>
      <c r="B1" s="3"/>
      <c r="C1" s="4"/>
      <c r="D1" s="4"/>
      <c r="E1" s="4"/>
      <c r="F1" s="4"/>
    </row>
    <row r="2" spans="1:6" ht="15.75">
      <c r="A2" s="6"/>
      <c r="C2" s="7"/>
      <c r="D2" s="7"/>
      <c r="E2" s="7"/>
      <c r="F2" s="7"/>
    </row>
    <row r="25" spans="1:5" ht="6" customHeight="1"/>
    <row r="26" spans="1:5">
      <c r="A26" s="8" t="s">
        <v>18</v>
      </c>
      <c r="B26" s="11" t="s">
        <v>22</v>
      </c>
      <c r="C26" s="11" t="s">
        <v>23</v>
      </c>
      <c r="D26" s="11" t="s">
        <v>24</v>
      </c>
      <c r="E26" s="11" t="s">
        <v>26</v>
      </c>
    </row>
    <row r="27" spans="1:5">
      <c r="A27" s="8" t="s">
        <v>4</v>
      </c>
      <c r="B27">
        <v>0</v>
      </c>
      <c r="C27">
        <v>0.5</v>
      </c>
      <c r="D27">
        <v>0</v>
      </c>
      <c r="E27">
        <v>0</v>
      </c>
    </row>
    <row r="28" spans="1:5" ht="15.75">
      <c r="A28" s="8" t="s">
        <v>10</v>
      </c>
      <c r="B28">
        <v>7</v>
      </c>
      <c r="C28">
        <v>5</v>
      </c>
      <c r="D28">
        <v>6</v>
      </c>
      <c r="E28">
        <v>10</v>
      </c>
    </row>
    <row r="29" spans="1:5">
      <c r="A29" s="8" t="s">
        <v>7</v>
      </c>
      <c r="B29">
        <v>10</v>
      </c>
      <c r="C29">
        <v>8.5</v>
      </c>
      <c r="D29">
        <v>8.3800000000000008</v>
      </c>
      <c r="E29">
        <v>12</v>
      </c>
    </row>
    <row r="30" spans="1:5" ht="15.75">
      <c r="A30" s="8" t="s">
        <v>11</v>
      </c>
      <c r="B30">
        <v>13</v>
      </c>
      <c r="C30">
        <v>10.5</v>
      </c>
      <c r="D30">
        <v>11</v>
      </c>
      <c r="E30">
        <v>15</v>
      </c>
    </row>
    <row r="31" spans="1:5">
      <c r="A31" s="8" t="s">
        <v>5</v>
      </c>
      <c r="B31">
        <v>19.5</v>
      </c>
      <c r="C31">
        <v>17</v>
      </c>
      <c r="D31">
        <v>17</v>
      </c>
      <c r="E31">
        <v>19.5</v>
      </c>
    </row>
    <row r="32" spans="1:5">
      <c r="A32" s="8" t="s">
        <v>6</v>
      </c>
      <c r="B32" s="5">
        <f>B30-B28</f>
        <v>6</v>
      </c>
      <c r="C32" s="5">
        <f>C30-C28</f>
        <v>5.5</v>
      </c>
      <c r="D32" s="5">
        <f>D30-D28</f>
        <v>5</v>
      </c>
      <c r="E32" s="5">
        <f>E30-E28</f>
        <v>5</v>
      </c>
    </row>
    <row r="33" spans="1:6">
      <c r="A33" s="8" t="s">
        <v>28</v>
      </c>
      <c r="B33" s="5">
        <v>9.56</v>
      </c>
      <c r="C33" s="5">
        <v>8.49</v>
      </c>
      <c r="D33" s="5">
        <v>7.96</v>
      </c>
      <c r="E33" s="5">
        <v>11.58</v>
      </c>
    </row>
    <row r="34" spans="1:6">
      <c r="A34" s="8" t="s">
        <v>29</v>
      </c>
      <c r="B34" s="5">
        <v>4.28</v>
      </c>
      <c r="C34" s="5">
        <v>3.67</v>
      </c>
      <c r="D34" s="5">
        <v>4.25</v>
      </c>
      <c r="E34" s="5">
        <v>4.22</v>
      </c>
    </row>
    <row r="35" spans="1:6" hidden="1">
      <c r="A35" s="10" t="s">
        <v>21</v>
      </c>
      <c r="B35" s="3"/>
      <c r="C35" s="3"/>
      <c r="D35" s="3"/>
      <c r="E35" s="3"/>
      <c r="F35" s="3"/>
    </row>
    <row r="36" spans="1:6" hidden="1">
      <c r="A36" s="8" t="s">
        <v>8</v>
      </c>
      <c r="B36" s="5">
        <f t="shared" ref="B36:D37" si="0">B29-B28</f>
        <v>3</v>
      </c>
      <c r="C36" s="5">
        <f t="shared" si="0"/>
        <v>3.5</v>
      </c>
      <c r="D36" s="5">
        <f t="shared" si="0"/>
        <v>2.3800000000000008</v>
      </c>
      <c r="E36" s="5">
        <f>E29-E28</f>
        <v>2</v>
      </c>
    </row>
    <row r="37" spans="1:6" hidden="1">
      <c r="A37" s="8" t="s">
        <v>9</v>
      </c>
      <c r="B37" s="5">
        <f t="shared" si="0"/>
        <v>3</v>
      </c>
      <c r="C37" s="5">
        <f t="shared" si="0"/>
        <v>2</v>
      </c>
      <c r="D37" s="5">
        <f t="shared" si="0"/>
        <v>2.6199999999999992</v>
      </c>
      <c r="E37" s="5">
        <f>E30-E29</f>
        <v>3</v>
      </c>
    </row>
    <row r="38" spans="1:6" hidden="1">
      <c r="A38" s="10" t="s">
        <v>20</v>
      </c>
      <c r="B38" s="3"/>
      <c r="C38" s="3"/>
      <c r="D38" s="3"/>
      <c r="E38" s="3"/>
    </row>
    <row r="39" spans="1:6" ht="15.75" hidden="1">
      <c r="A39" s="8" t="s">
        <v>13</v>
      </c>
      <c r="B39" s="5">
        <f>B30+1.5*B32</f>
        <v>22</v>
      </c>
      <c r="C39" s="5">
        <f>C30+1.5*C32</f>
        <v>18.75</v>
      </c>
      <c r="D39" s="5">
        <f>D30+1.5*D32</f>
        <v>18.5</v>
      </c>
      <c r="E39" s="5">
        <f>E30+1.5*E32</f>
        <v>22.5</v>
      </c>
    </row>
    <row r="40" spans="1:6" ht="15.75" hidden="1">
      <c r="A40" s="8" t="s">
        <v>12</v>
      </c>
      <c r="B40" s="5">
        <f>B28-1.5*B32</f>
        <v>-2</v>
      </c>
      <c r="C40" s="5">
        <f>C28-1.5*C32</f>
        <v>-3.25</v>
      </c>
      <c r="D40" s="5">
        <f>D28-1.5*D32</f>
        <v>-1.5</v>
      </c>
      <c r="E40" s="5">
        <f>E28-1.5*E32</f>
        <v>2.5</v>
      </c>
    </row>
    <row r="41" spans="1:6" hidden="1">
      <c r="A41" s="8" t="s">
        <v>14</v>
      </c>
      <c r="B41" s="5">
        <f>MIN(B39,B31)</f>
        <v>19.5</v>
      </c>
      <c r="C41" s="5">
        <f>MIN(C39,C31)</f>
        <v>17</v>
      </c>
      <c r="D41" s="5">
        <f>MIN(D39,D31)</f>
        <v>17</v>
      </c>
      <c r="E41" s="5">
        <f>MIN(E39,E31)</f>
        <v>19.5</v>
      </c>
    </row>
    <row r="42" spans="1:6" hidden="1">
      <c r="A42" s="8" t="s">
        <v>19</v>
      </c>
      <c r="B42" s="5">
        <f>MAX(B27,B40)</f>
        <v>0</v>
      </c>
      <c r="C42" s="5">
        <f>MAX(C27,C40)</f>
        <v>0.5</v>
      </c>
      <c r="D42" s="5">
        <f>MAX(D27,D40)</f>
        <v>0</v>
      </c>
      <c r="E42" s="5">
        <f>MAX(E27,E40)</f>
        <v>2.5</v>
      </c>
    </row>
    <row r="43" spans="1:6" ht="15.75" hidden="1">
      <c r="A43" s="8" t="s">
        <v>15</v>
      </c>
      <c r="B43" s="5">
        <f>B41-B30</f>
        <v>6.5</v>
      </c>
      <c r="C43" s="5">
        <f>C41-C30</f>
        <v>6.5</v>
      </c>
      <c r="D43" s="5">
        <f>D41-D30</f>
        <v>6</v>
      </c>
      <c r="E43" s="5">
        <f>E41-E30</f>
        <v>4.5</v>
      </c>
    </row>
    <row r="44" spans="1:6" ht="15.75" hidden="1">
      <c r="A44" s="8" t="s">
        <v>16</v>
      </c>
      <c r="B44" s="5">
        <f>B28-B42</f>
        <v>7</v>
      </c>
      <c r="C44" s="5">
        <f>C28-C42</f>
        <v>4.5</v>
      </c>
      <c r="D44" s="5">
        <f>D28-D42</f>
        <v>6</v>
      </c>
      <c r="E44" s="5">
        <f>E28-E42</f>
        <v>7.5</v>
      </c>
    </row>
    <row r="45" spans="1:6">
      <c r="A45" s="17"/>
      <c r="B45" s="17"/>
      <c r="C45" s="17"/>
      <c r="D45" s="17"/>
      <c r="E45" s="17"/>
      <c r="F45" s="17"/>
    </row>
    <row r="46" spans="1:6" ht="15.75">
      <c r="A46" s="13"/>
      <c r="B46" s="14"/>
      <c r="C46" s="14"/>
      <c r="D46" s="14"/>
      <c r="E46" s="14"/>
      <c r="F46" s="14"/>
    </row>
    <row r="47" spans="1:6">
      <c r="A47" s="15"/>
      <c r="B47" s="16"/>
      <c r="C47" s="16"/>
      <c r="D47" s="16"/>
      <c r="E47" s="16"/>
      <c r="F47" s="16"/>
    </row>
    <row r="48" spans="1:6">
      <c r="A48" s="15"/>
      <c r="B48" s="16"/>
      <c r="C48" s="16"/>
      <c r="D48" s="16"/>
      <c r="E48" s="16"/>
      <c r="F48" s="16"/>
    </row>
    <row r="49" spans="1:6">
      <c r="A49" s="15"/>
      <c r="B49" s="16"/>
      <c r="C49" s="16"/>
      <c r="D49" s="16"/>
      <c r="E49" s="16"/>
      <c r="F49" s="16"/>
    </row>
    <row r="50" spans="1:6">
      <c r="A50" s="15"/>
      <c r="B50" s="16"/>
      <c r="C50" s="16"/>
      <c r="D50" s="16"/>
      <c r="E50" s="16"/>
      <c r="F50" s="16"/>
    </row>
    <row r="51" spans="1:6">
      <c r="A51" s="15"/>
      <c r="B51" s="16"/>
      <c r="C51" s="16"/>
      <c r="D51" s="16"/>
      <c r="E51" s="16"/>
      <c r="F51" s="16"/>
    </row>
    <row r="52" spans="1:6">
      <c r="A52" s="15"/>
      <c r="B52" s="16"/>
      <c r="C52" s="16"/>
      <c r="D52" s="16"/>
      <c r="E52" s="16"/>
      <c r="F52" s="16"/>
    </row>
    <row r="53" spans="1:6">
      <c r="A53" s="15"/>
      <c r="B53" s="16"/>
      <c r="C53" s="16"/>
      <c r="D53" s="16"/>
      <c r="E53" s="16"/>
      <c r="F53" s="16"/>
    </row>
    <row r="54" spans="1:6">
      <c r="A54" s="15"/>
      <c r="B54" s="16"/>
      <c r="C54" s="16"/>
      <c r="D54" s="16"/>
      <c r="E54" s="16"/>
      <c r="F54" s="16"/>
    </row>
    <row r="55" spans="1:6">
      <c r="A55" s="15"/>
      <c r="B55" s="16"/>
      <c r="C55" s="16"/>
      <c r="D55" s="16"/>
      <c r="E55" s="16"/>
      <c r="F55" s="16"/>
    </row>
    <row r="56" spans="1:6">
      <c r="A56" s="15"/>
      <c r="B56" s="16"/>
      <c r="C56" s="16"/>
      <c r="D56" s="16"/>
      <c r="E56" s="16"/>
      <c r="F56" s="16"/>
    </row>
    <row r="57" spans="1:6">
      <c r="A57" s="15"/>
      <c r="B57" s="16"/>
      <c r="C57" s="16"/>
      <c r="D57" s="16"/>
      <c r="E57" s="16"/>
      <c r="F57" s="16"/>
    </row>
    <row r="58" spans="1:6">
      <c r="A58" s="15"/>
      <c r="B58" s="16"/>
      <c r="C58" s="16"/>
      <c r="D58" s="16"/>
      <c r="E58" s="16"/>
      <c r="F58" s="16"/>
    </row>
    <row r="59" spans="1:6">
      <c r="A59" s="15"/>
      <c r="B59" s="16"/>
      <c r="C59" s="16"/>
      <c r="D59" s="16"/>
      <c r="E59" s="16"/>
      <c r="F59" s="16"/>
    </row>
    <row r="60" spans="1:6">
      <c r="A60" s="15"/>
      <c r="B60" s="16"/>
      <c r="C60" s="16"/>
      <c r="D60" s="16"/>
      <c r="E60" s="16"/>
      <c r="F60" s="16"/>
    </row>
    <row r="61" spans="1:6">
      <c r="A61" s="15"/>
      <c r="B61" s="16"/>
      <c r="C61" s="16"/>
      <c r="D61" s="16"/>
      <c r="E61" s="16"/>
      <c r="F61" s="16"/>
    </row>
    <row r="62" spans="1:6">
      <c r="A62" s="15"/>
      <c r="B62" s="16"/>
      <c r="C62" s="16"/>
      <c r="D62" s="16"/>
      <c r="E62" s="16"/>
      <c r="F62" s="16"/>
    </row>
    <row r="63" spans="1:6">
      <c r="A63" s="15"/>
      <c r="B63" s="16"/>
      <c r="C63" s="16"/>
      <c r="D63" s="16"/>
      <c r="E63" s="16"/>
      <c r="F63" s="16"/>
    </row>
    <row r="64" spans="1:6">
      <c r="A64" s="15"/>
      <c r="B64" s="16"/>
      <c r="C64" s="16"/>
      <c r="D64" s="16"/>
      <c r="E64" s="16"/>
      <c r="F64" s="16"/>
    </row>
    <row r="65" spans="1:6">
      <c r="A65" s="15"/>
      <c r="B65" s="16"/>
      <c r="C65" s="16"/>
      <c r="D65" s="16"/>
      <c r="E65" s="16"/>
      <c r="F65" s="16"/>
    </row>
    <row r="66" spans="1:6">
      <c r="A66" s="15"/>
      <c r="B66" s="16"/>
      <c r="C66" s="16"/>
      <c r="D66" s="16"/>
      <c r="E66" s="16"/>
      <c r="F66" s="16"/>
    </row>
    <row r="67" spans="1:6">
      <c r="A67" s="15"/>
      <c r="B67" s="16"/>
      <c r="C67" s="16"/>
      <c r="D67" s="16"/>
      <c r="E67" s="16"/>
      <c r="F67" s="16"/>
    </row>
    <row r="68" spans="1:6">
      <c r="A68" s="15"/>
      <c r="B68" s="16"/>
      <c r="C68" s="16"/>
      <c r="D68" s="16"/>
      <c r="E68" s="16"/>
      <c r="F68" s="16"/>
    </row>
    <row r="69" spans="1:6">
      <c r="A69" s="15"/>
      <c r="B69" s="16"/>
      <c r="C69" s="16"/>
      <c r="D69" s="16"/>
      <c r="E69" s="16"/>
      <c r="F69" s="16"/>
    </row>
    <row r="70" spans="1:6">
      <c r="A70" s="15"/>
      <c r="B70" s="16"/>
      <c r="C70" s="16"/>
      <c r="D70" s="16"/>
      <c r="E70" s="16"/>
      <c r="F70" s="16"/>
    </row>
    <row r="71" spans="1:6">
      <c r="A71" s="15"/>
      <c r="B71" s="16"/>
      <c r="C71" s="16"/>
      <c r="D71" s="16"/>
      <c r="E71" s="16"/>
      <c r="F71" s="16"/>
    </row>
    <row r="72" spans="1:6">
      <c r="A72" s="15"/>
      <c r="B72" s="16"/>
      <c r="C72" s="16"/>
      <c r="D72" s="16"/>
      <c r="E72" s="16"/>
      <c r="F72" s="16"/>
    </row>
    <row r="73" spans="1:6">
      <c r="B73" s="12">
        <v>82</v>
      </c>
      <c r="C73" s="12"/>
      <c r="D73" s="12">
        <v>91</v>
      </c>
      <c r="E73" s="12"/>
      <c r="F73" s="12">
        <v>82</v>
      </c>
    </row>
    <row r="74" spans="1:6">
      <c r="B74" s="12">
        <v>89</v>
      </c>
      <c r="C74" s="12"/>
      <c r="D74" s="12">
        <v>95</v>
      </c>
      <c r="E74" s="12"/>
      <c r="F74" s="12">
        <v>89</v>
      </c>
    </row>
    <row r="75" spans="1:6">
      <c r="B75" s="12">
        <v>86</v>
      </c>
      <c r="C75" s="12"/>
      <c r="D75" s="12">
        <v>94</v>
      </c>
      <c r="E75" s="12"/>
      <c r="F75" s="12">
        <v>86</v>
      </c>
    </row>
    <row r="76" spans="1:6">
      <c r="B76" s="12">
        <v>72</v>
      </c>
      <c r="C76" s="12"/>
      <c r="D76" s="12">
        <v>78</v>
      </c>
      <c r="E76" s="12"/>
      <c r="F76" s="12">
        <v>72</v>
      </c>
    </row>
    <row r="77" spans="1:6">
      <c r="B77" s="12">
        <v>74</v>
      </c>
      <c r="C77" s="12"/>
      <c r="D77" s="12">
        <v>82</v>
      </c>
      <c r="E77" s="12"/>
      <c r="F77" s="12">
        <v>74</v>
      </c>
    </row>
    <row r="78" spans="1:6">
      <c r="B78" s="12">
        <v>79</v>
      </c>
      <c r="C78" s="12"/>
      <c r="D78" s="12">
        <v>85</v>
      </c>
      <c r="E78" s="12"/>
      <c r="F78" s="12">
        <v>79</v>
      </c>
    </row>
    <row r="79" spans="1:6">
      <c r="B79" s="12">
        <v>78</v>
      </c>
      <c r="C79" s="12"/>
      <c r="D79" s="12">
        <v>85</v>
      </c>
      <c r="E79" s="12"/>
      <c r="F79" s="12">
        <v>78</v>
      </c>
    </row>
    <row r="80" spans="1:6">
      <c r="B80" s="12">
        <v>81</v>
      </c>
      <c r="C80" s="12"/>
      <c r="D80" s="12">
        <v>82</v>
      </c>
      <c r="E80" s="12"/>
      <c r="F80" s="12">
        <v>81</v>
      </c>
    </row>
    <row r="81" spans="1:6">
      <c r="B81" s="12"/>
      <c r="C81" s="12"/>
      <c r="D81" s="12"/>
      <c r="E81" s="12"/>
      <c r="F81" s="12"/>
    </row>
    <row r="82" spans="1:6">
      <c r="B82" s="12"/>
      <c r="C82" s="12"/>
      <c r="D82" s="12"/>
      <c r="E82" s="12"/>
      <c r="F82" s="12">
        <v>20</v>
      </c>
    </row>
    <row r="83" spans="1:6">
      <c r="B83" s="12"/>
      <c r="C83" s="12"/>
      <c r="D83" s="12">
        <v>30</v>
      </c>
      <c r="E83" s="12">
        <v>40</v>
      </c>
      <c r="F83" s="12">
        <v>10</v>
      </c>
    </row>
    <row r="84" spans="1:6">
      <c r="B84" s="12"/>
      <c r="C84" s="12"/>
      <c r="D84" s="12">
        <v>140</v>
      </c>
      <c r="E84" s="12"/>
      <c r="F84" s="12">
        <v>140</v>
      </c>
    </row>
    <row r="85" spans="1:6">
      <c r="B85" s="12"/>
      <c r="C85" s="12"/>
      <c r="D85" s="12">
        <v>145</v>
      </c>
      <c r="E85" s="12"/>
      <c r="F85" s="12">
        <v>130</v>
      </c>
    </row>
    <row r="86" spans="1:6">
      <c r="B86" s="12"/>
      <c r="C86" s="12"/>
      <c r="D86" s="12"/>
      <c r="E86" s="12"/>
      <c r="F86" s="12"/>
    </row>
    <row r="87" spans="1:6">
      <c r="A87" s="9" t="s">
        <v>1</v>
      </c>
      <c r="B87" s="9"/>
      <c r="C87" s="3"/>
      <c r="D87" s="3"/>
      <c r="E87" s="3"/>
      <c r="F87" s="3"/>
    </row>
  </sheetData>
  <mergeCells count="1">
    <mergeCell ref="A45:F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Promos Confondues</vt:lpstr>
      <vt:lpstr>ING2 2003</vt:lpstr>
      <vt:lpstr>ING2 2004</vt:lpstr>
      <vt:lpstr>ING2 2005</vt:lpstr>
      <vt:lpstr>ING2 2006</vt:lpstr>
      <vt:lpstr>ING2 2007</vt:lpstr>
      <vt:lpstr>'Promos Confondues'!Impression_des_titres</vt:lpstr>
      <vt:lpstr>'Promos Confondues'!Zone_d_impression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Box Plot Template</dc:title>
  <dc:creator>www.vertex42.com</dc:creator>
  <dc:description>(c) 2009 Vertex42 LLC. All Rights Reserved.</dc:description>
  <cp:lastModifiedBy>Administrator</cp:lastModifiedBy>
  <cp:lastPrinted>2009-12-22T17:28:11Z</cp:lastPrinted>
  <dcterms:created xsi:type="dcterms:W3CDTF">2009-04-17T14:59:03Z</dcterms:created>
  <dcterms:modified xsi:type="dcterms:W3CDTF">2010-01-27T17:46:55Z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 Vertex42 LLC</vt:lpwstr>
  </property>
  <property fmtid="{D5CDD505-2E9C-101B-9397-08002B2CF9AE}" pid="3" name="Version">
    <vt:lpwstr>1.0.1</vt:lpwstr>
  </property>
</Properties>
</file>