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20" windowWidth="23475" windowHeight="9495" activeTab="1"/>
  </bookViews>
  <sheets>
    <sheet name="Immobilisation Acquis" sheetId="1" r:id="rId1"/>
    <sheet name="Feuil3" sheetId="3" r:id="rId2"/>
  </sheets>
  <calcPr calcId="125725"/>
</workbook>
</file>

<file path=xl/calcChain.xml><?xml version="1.0" encoding="utf-8"?>
<calcChain xmlns="http://schemas.openxmlformats.org/spreadsheetml/2006/main">
  <c r="G73" i="1"/>
  <c r="G67"/>
  <c r="F66"/>
  <c r="F64"/>
  <c r="G60"/>
  <c r="F59"/>
  <c r="F57"/>
  <c r="G55"/>
  <c r="F54"/>
  <c r="F52"/>
  <c r="G50"/>
  <c r="F49"/>
  <c r="G47"/>
  <c r="F46"/>
  <c r="F44"/>
  <c r="G39"/>
  <c r="F38"/>
  <c r="F36"/>
  <c r="G32"/>
  <c r="F31"/>
  <c r="F29"/>
  <c r="F23"/>
  <c r="G17"/>
  <c r="F14"/>
  <c r="F5"/>
</calcChain>
</file>

<file path=xl/sharedStrings.xml><?xml version="1.0" encoding="utf-8"?>
<sst xmlns="http://schemas.openxmlformats.org/spreadsheetml/2006/main" count="110" uniqueCount="30">
  <si>
    <t>N° Compte D</t>
  </si>
  <si>
    <t>N° Compte C</t>
  </si>
  <si>
    <t>Intitulé</t>
  </si>
  <si>
    <t>Montant D</t>
  </si>
  <si>
    <t>Montant C</t>
  </si>
  <si>
    <t xml:space="preserve">                         </t>
  </si>
  <si>
    <t>Acquisition Immobillières</t>
  </si>
  <si>
    <t>TVA Déductible</t>
  </si>
  <si>
    <t>Banque</t>
  </si>
  <si>
    <t>Effet de Commerce</t>
  </si>
  <si>
    <t>Dettes Fournisseurs</t>
  </si>
  <si>
    <t>Rémunération intermédiaire</t>
  </si>
  <si>
    <t>Impôt, taxes diverses</t>
  </si>
  <si>
    <t>Matériel industriel</t>
  </si>
  <si>
    <t>Avance</t>
  </si>
  <si>
    <t>Matériel de transport</t>
  </si>
  <si>
    <t>Produc Immobilisée</t>
  </si>
  <si>
    <t>TVA Collectée</t>
  </si>
  <si>
    <t>ROITELET</t>
  </si>
  <si>
    <t>Achat d'actions</t>
  </si>
  <si>
    <t>Frais Bancaires</t>
  </si>
  <si>
    <t>MERLE</t>
  </si>
  <si>
    <t>Actions</t>
  </si>
  <si>
    <t>Services Bancaires</t>
  </si>
  <si>
    <t>EPERVIER</t>
  </si>
  <si>
    <t>Frais Commission</t>
  </si>
  <si>
    <t>CHOUETTE</t>
  </si>
  <si>
    <t>PCEAC</t>
  </si>
  <si>
    <t>Valeurs Comptables</t>
  </si>
  <si>
    <t>"775"-"675"=104250-97500=6750 € de PLUS VALUE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</si>
</sst>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3"/>
  <sheetViews>
    <sheetView workbookViewId="0">
      <selection activeCell="D8" sqref="D8"/>
    </sheetView>
  </sheetViews>
  <sheetFormatPr baseColWidth="10" defaultRowHeight="15"/>
  <sheetData>
    <row r="1" spans="1:7">
      <c r="A1" t="s">
        <v>0</v>
      </c>
      <c r="B1" t="s">
        <v>1</v>
      </c>
      <c r="D1" t="s">
        <v>2</v>
      </c>
      <c r="F1" t="s">
        <v>3</v>
      </c>
      <c r="G1" t="s">
        <v>4</v>
      </c>
    </row>
    <row r="3" spans="1:7">
      <c r="A3" s="1" t="s">
        <v>5</v>
      </c>
      <c r="B3" s="1" t="s">
        <v>5</v>
      </c>
      <c r="C3" s="1" t="s">
        <v>5</v>
      </c>
      <c r="D3" s="2">
        <v>40300</v>
      </c>
      <c r="E3" s="1" t="s">
        <v>5</v>
      </c>
      <c r="F3" s="1" t="s">
        <v>5</v>
      </c>
      <c r="G3" s="1" t="s">
        <v>5</v>
      </c>
    </row>
    <row r="4" spans="1:7">
      <c r="A4">
        <v>2</v>
      </c>
      <c r="D4" t="s">
        <v>6</v>
      </c>
      <c r="F4">
        <v>500000</v>
      </c>
    </row>
    <row r="5" spans="1:7">
      <c r="A5">
        <v>4456</v>
      </c>
      <c r="D5" t="s">
        <v>7</v>
      </c>
      <c r="F5">
        <f>F4*20%</f>
        <v>100000</v>
      </c>
    </row>
    <row r="6" spans="1:7">
      <c r="B6">
        <v>405</v>
      </c>
      <c r="D6" t="s">
        <v>9</v>
      </c>
      <c r="G6">
        <v>275000</v>
      </c>
    </row>
    <row r="7" spans="1:7">
      <c r="B7">
        <v>404</v>
      </c>
      <c r="D7" t="s">
        <v>10</v>
      </c>
      <c r="G7">
        <v>275000</v>
      </c>
    </row>
    <row r="8" spans="1:7">
      <c r="B8">
        <v>512</v>
      </c>
      <c r="D8" t="s">
        <v>8</v>
      </c>
      <c r="G8">
        <v>50000</v>
      </c>
    </row>
    <row r="9" spans="1:7">
      <c r="A9">
        <v>622</v>
      </c>
      <c r="D9" t="s">
        <v>11</v>
      </c>
      <c r="F9">
        <v>13000</v>
      </c>
    </row>
    <row r="10" spans="1:7">
      <c r="A10">
        <v>63</v>
      </c>
      <c r="D10" t="s">
        <v>12</v>
      </c>
      <c r="F10">
        <v>50000</v>
      </c>
    </row>
    <row r="11" spans="1:7">
      <c r="B11">
        <v>512</v>
      </c>
      <c r="D11" t="s">
        <v>8</v>
      </c>
      <c r="G11">
        <v>63000</v>
      </c>
    </row>
    <row r="12" spans="1:7">
      <c r="A12" s="1" t="s">
        <v>5</v>
      </c>
      <c r="B12" s="1" t="s">
        <v>5</v>
      </c>
      <c r="C12" s="1" t="s">
        <v>5</v>
      </c>
      <c r="D12" s="2">
        <v>40332</v>
      </c>
      <c r="E12" s="1" t="s">
        <v>5</v>
      </c>
      <c r="F12" s="1" t="s">
        <v>5</v>
      </c>
      <c r="G12" s="1" t="s">
        <v>5</v>
      </c>
    </row>
    <row r="13" spans="1:7">
      <c r="A13">
        <v>2154</v>
      </c>
      <c r="D13" t="s">
        <v>13</v>
      </c>
      <c r="F13">
        <v>25500</v>
      </c>
    </row>
    <row r="14" spans="1:7">
      <c r="A14">
        <v>44562</v>
      </c>
      <c r="D14" t="s">
        <v>7</v>
      </c>
      <c r="F14">
        <f>F13*20%</f>
        <v>5100</v>
      </c>
    </row>
    <row r="15" spans="1:7">
      <c r="B15">
        <v>238</v>
      </c>
      <c r="D15" t="s">
        <v>14</v>
      </c>
      <c r="G15">
        <v>3000</v>
      </c>
    </row>
    <row r="16" spans="1:7">
      <c r="B16">
        <v>512</v>
      </c>
      <c r="D16" t="s">
        <v>8</v>
      </c>
      <c r="G16">
        <v>3500</v>
      </c>
    </row>
    <row r="17" spans="1:7">
      <c r="B17">
        <v>404</v>
      </c>
      <c r="D17" t="s">
        <v>10</v>
      </c>
      <c r="G17">
        <f>F13+F14-G15-G16</f>
        <v>24100</v>
      </c>
    </row>
    <row r="18" spans="1:7">
      <c r="A18" s="1" t="s">
        <v>5</v>
      </c>
      <c r="B18" s="1" t="s">
        <v>5</v>
      </c>
      <c r="C18" s="1" t="s">
        <v>5</v>
      </c>
      <c r="D18" s="2">
        <v>40363</v>
      </c>
      <c r="E18" s="1" t="s">
        <v>5</v>
      </c>
      <c r="F18" s="1" t="s">
        <v>5</v>
      </c>
      <c r="G18" s="1" t="s">
        <v>5</v>
      </c>
    </row>
    <row r="19" spans="1:7">
      <c r="A19">
        <v>2182</v>
      </c>
      <c r="D19" t="s">
        <v>15</v>
      </c>
      <c r="F19">
        <v>18000</v>
      </c>
    </row>
    <row r="20" spans="1:7">
      <c r="B20">
        <v>404</v>
      </c>
      <c r="D20" t="s">
        <v>10</v>
      </c>
      <c r="G20">
        <v>18000</v>
      </c>
    </row>
    <row r="21" spans="1:7">
      <c r="A21" s="1" t="s">
        <v>5</v>
      </c>
      <c r="B21" s="1" t="s">
        <v>5</v>
      </c>
      <c r="C21" s="1" t="s">
        <v>5</v>
      </c>
      <c r="D21" s="2">
        <v>40451</v>
      </c>
      <c r="E21" s="1" t="s">
        <v>5</v>
      </c>
      <c r="F21" s="1" t="s">
        <v>5</v>
      </c>
      <c r="G21" s="1" t="s">
        <v>5</v>
      </c>
    </row>
    <row r="22" spans="1:7">
      <c r="A22">
        <v>2183</v>
      </c>
      <c r="D22" t="s">
        <v>6</v>
      </c>
      <c r="F22">
        <v>35000</v>
      </c>
    </row>
    <row r="23" spans="1:7">
      <c r="A23">
        <v>44562</v>
      </c>
      <c r="D23" t="s">
        <v>7</v>
      </c>
      <c r="F23">
        <f>F22*20%</f>
        <v>7000</v>
      </c>
    </row>
    <row r="24" spans="1:7">
      <c r="B24">
        <v>72</v>
      </c>
      <c r="D24" t="s">
        <v>16</v>
      </c>
      <c r="G24">
        <v>35000</v>
      </c>
    </row>
    <row r="25" spans="1:7">
      <c r="B25">
        <v>4457</v>
      </c>
      <c r="D25" t="s">
        <v>17</v>
      </c>
      <c r="G25">
        <v>7000</v>
      </c>
    </row>
    <row r="27" spans="1:7">
      <c r="A27" t="s">
        <v>18</v>
      </c>
    </row>
    <row r="29" spans="1:7">
      <c r="A29">
        <v>2611</v>
      </c>
      <c r="D29" t="s">
        <v>19</v>
      </c>
      <c r="F29">
        <f>232*1500</f>
        <v>348000</v>
      </c>
    </row>
    <row r="30" spans="1:7">
      <c r="A30">
        <v>627</v>
      </c>
      <c r="D30" t="s">
        <v>20</v>
      </c>
      <c r="F30">
        <v>3500</v>
      </c>
    </row>
    <row r="31" spans="1:7">
      <c r="A31">
        <v>4456</v>
      </c>
      <c r="D31" t="s">
        <v>7</v>
      </c>
      <c r="F31">
        <f>F30*20%</f>
        <v>700</v>
      </c>
    </row>
    <row r="32" spans="1:7">
      <c r="B32">
        <v>512</v>
      </c>
      <c r="D32" t="s">
        <v>8</v>
      </c>
      <c r="G32">
        <f>F31+F30+F29</f>
        <v>352200</v>
      </c>
    </row>
    <row r="34" spans="1:7">
      <c r="A34" t="s">
        <v>21</v>
      </c>
    </row>
    <row r="36" spans="1:7">
      <c r="A36">
        <v>503</v>
      </c>
      <c r="D36" t="s">
        <v>22</v>
      </c>
      <c r="F36">
        <f>100*106</f>
        <v>10600</v>
      </c>
    </row>
    <row r="37" spans="1:7">
      <c r="A37">
        <v>627</v>
      </c>
      <c r="D37" t="s">
        <v>23</v>
      </c>
      <c r="F37">
        <v>320</v>
      </c>
    </row>
    <row r="38" spans="1:7">
      <c r="A38">
        <v>4456</v>
      </c>
      <c r="D38" t="s">
        <v>7</v>
      </c>
      <c r="F38">
        <f>F37*20%</f>
        <v>64</v>
      </c>
    </row>
    <row r="39" spans="1:7">
      <c r="B39">
        <v>512</v>
      </c>
      <c r="D39" t="s">
        <v>8</v>
      </c>
      <c r="G39">
        <f>F38+F37+F36</f>
        <v>10984</v>
      </c>
    </row>
    <row r="41" spans="1:7">
      <c r="A41" t="s">
        <v>24</v>
      </c>
    </row>
    <row r="42" spans="1:7">
      <c r="D42" s="2"/>
    </row>
    <row r="43" spans="1:7">
      <c r="A43" s="1" t="s">
        <v>5</v>
      </c>
      <c r="B43" s="1" t="s">
        <v>5</v>
      </c>
      <c r="C43" s="1" t="s">
        <v>5</v>
      </c>
      <c r="D43" s="2">
        <v>40238</v>
      </c>
      <c r="E43" s="1" t="s">
        <v>5</v>
      </c>
      <c r="F43" s="1" t="s">
        <v>5</v>
      </c>
      <c r="G43" s="1" t="s">
        <v>5</v>
      </c>
    </row>
    <row r="44" spans="1:7">
      <c r="A44">
        <v>503</v>
      </c>
      <c r="D44" t="s">
        <v>22</v>
      </c>
      <c r="F44">
        <f>50*230</f>
        <v>11500</v>
      </c>
    </row>
    <row r="45" spans="1:7">
      <c r="A45">
        <v>627</v>
      </c>
      <c r="D45" t="s">
        <v>25</v>
      </c>
      <c r="F45">
        <v>225</v>
      </c>
    </row>
    <row r="46" spans="1:7">
      <c r="A46">
        <v>4456</v>
      </c>
      <c r="D46" t="s">
        <v>7</v>
      </c>
      <c r="F46">
        <f>20%*F45</f>
        <v>45</v>
      </c>
    </row>
    <row r="47" spans="1:7">
      <c r="B47">
        <v>512</v>
      </c>
      <c r="D47" t="s">
        <v>8</v>
      </c>
      <c r="G47">
        <f>F46+F45+F44</f>
        <v>11770</v>
      </c>
    </row>
    <row r="48" spans="1:7">
      <c r="A48" s="1" t="s">
        <v>5</v>
      </c>
      <c r="B48" s="1" t="s">
        <v>5</v>
      </c>
      <c r="C48" s="1" t="s">
        <v>5</v>
      </c>
      <c r="D48" s="2">
        <v>40239</v>
      </c>
      <c r="E48" s="1" t="s">
        <v>5</v>
      </c>
      <c r="F48" s="1" t="s">
        <v>5</v>
      </c>
      <c r="G48" s="1" t="s">
        <v>5</v>
      </c>
    </row>
    <row r="49" spans="1:7">
      <c r="A49">
        <v>2611</v>
      </c>
      <c r="D49" t="s">
        <v>22</v>
      </c>
      <c r="F49">
        <f>150*100</f>
        <v>15000</v>
      </c>
    </row>
    <row r="50" spans="1:7">
      <c r="B50">
        <v>512</v>
      </c>
      <c r="D50" t="s">
        <v>8</v>
      </c>
      <c r="G50">
        <f>F49</f>
        <v>15000</v>
      </c>
    </row>
    <row r="51" spans="1:7">
      <c r="A51" s="1" t="s">
        <v>5</v>
      </c>
      <c r="B51" s="1" t="s">
        <v>5</v>
      </c>
      <c r="C51" s="1" t="s">
        <v>5</v>
      </c>
      <c r="D51" s="2">
        <v>40313</v>
      </c>
      <c r="E51" s="1" t="s">
        <v>5</v>
      </c>
      <c r="F51" s="1" t="s">
        <v>5</v>
      </c>
      <c r="G51" s="1" t="s">
        <v>5</v>
      </c>
    </row>
    <row r="52" spans="1:7">
      <c r="A52">
        <v>503</v>
      </c>
      <c r="D52" t="s">
        <v>22</v>
      </c>
      <c r="F52">
        <f>25*420</f>
        <v>10500</v>
      </c>
    </row>
    <row r="53" spans="1:7">
      <c r="A53">
        <v>627</v>
      </c>
      <c r="D53" t="s">
        <v>25</v>
      </c>
      <c r="F53">
        <v>385</v>
      </c>
    </row>
    <row r="54" spans="1:7">
      <c r="A54">
        <v>4456</v>
      </c>
      <c r="D54" t="s">
        <v>7</v>
      </c>
      <c r="F54">
        <f>20%*F53</f>
        <v>77</v>
      </c>
    </row>
    <row r="55" spans="1:7">
      <c r="B55">
        <v>512</v>
      </c>
      <c r="D55" t="s">
        <v>8</v>
      </c>
      <c r="G55">
        <f>F54+F53+F52</f>
        <v>10962</v>
      </c>
    </row>
    <row r="56" spans="1:7">
      <c r="A56" s="1" t="s">
        <v>5</v>
      </c>
      <c r="B56" s="1" t="s">
        <v>5</v>
      </c>
      <c r="C56" s="1" t="s">
        <v>5</v>
      </c>
      <c r="D56" s="2">
        <v>40349</v>
      </c>
      <c r="E56" s="1" t="s">
        <v>5</v>
      </c>
      <c r="F56" s="1" t="s">
        <v>5</v>
      </c>
      <c r="G56" s="1" t="s">
        <v>5</v>
      </c>
    </row>
    <row r="57" spans="1:7">
      <c r="A57">
        <v>2611</v>
      </c>
      <c r="D57" t="s">
        <v>22</v>
      </c>
      <c r="F57">
        <f>30*500</f>
        <v>15000</v>
      </c>
    </row>
    <row r="58" spans="1:7">
      <c r="A58">
        <v>627</v>
      </c>
      <c r="D58" t="s">
        <v>25</v>
      </c>
      <c r="F58">
        <v>480</v>
      </c>
    </row>
    <row r="59" spans="1:7">
      <c r="A59">
        <v>4456</v>
      </c>
      <c r="D59" t="s">
        <v>7</v>
      </c>
      <c r="F59">
        <f>F58*20%</f>
        <v>96</v>
      </c>
    </row>
    <row r="60" spans="1:7">
      <c r="B60">
        <v>512</v>
      </c>
      <c r="D60" t="s">
        <v>8</v>
      </c>
      <c r="G60">
        <f>F59+F57+F58</f>
        <v>15576</v>
      </c>
    </row>
    <row r="62" spans="1:7">
      <c r="A62" t="s">
        <v>26</v>
      </c>
    </row>
    <row r="64" spans="1:7">
      <c r="A64">
        <v>2611</v>
      </c>
      <c r="D64" t="s">
        <v>22</v>
      </c>
      <c r="F64">
        <f>150*650</f>
        <v>97500</v>
      </c>
    </row>
    <row r="65" spans="1:7">
      <c r="A65">
        <v>627</v>
      </c>
      <c r="D65" t="s">
        <v>25</v>
      </c>
      <c r="F65">
        <v>825</v>
      </c>
    </row>
    <row r="66" spans="1:7">
      <c r="A66">
        <v>4456</v>
      </c>
      <c r="D66" t="s">
        <v>7</v>
      </c>
      <c r="F66">
        <f>F65*20%</f>
        <v>165</v>
      </c>
    </row>
    <row r="67" spans="1:7">
      <c r="B67">
        <v>512</v>
      </c>
      <c r="D67" t="s">
        <v>8</v>
      </c>
      <c r="G67">
        <f>F66+F65+F64</f>
        <v>98490</v>
      </c>
    </row>
    <row r="69" spans="1:7">
      <c r="A69">
        <v>675</v>
      </c>
      <c r="D69" t="s">
        <v>28</v>
      </c>
      <c r="F69">
        <v>97500</v>
      </c>
    </row>
    <row r="70" spans="1:7">
      <c r="B70">
        <v>261</v>
      </c>
      <c r="D70" t="s">
        <v>22</v>
      </c>
      <c r="G70">
        <v>97500</v>
      </c>
    </row>
    <row r="72" spans="1:7">
      <c r="A72">
        <v>512</v>
      </c>
      <c r="D72" t="s">
        <v>8</v>
      </c>
      <c r="F72">
        <v>104250</v>
      </c>
    </row>
    <row r="73" spans="1:7">
      <c r="B73">
        <v>775</v>
      </c>
      <c r="D73" t="s">
        <v>27</v>
      </c>
      <c r="G73">
        <f>695*150</f>
        <v>104250</v>
      </c>
    </row>
    <row r="75" spans="1:7">
      <c r="A75">
        <v>627</v>
      </c>
      <c r="D75" t="s">
        <v>23</v>
      </c>
      <c r="F75">
        <v>540</v>
      </c>
    </row>
    <row r="76" spans="1:7">
      <c r="A76">
        <v>4456</v>
      </c>
      <c r="D76" t="s">
        <v>7</v>
      </c>
      <c r="F76">
        <v>108</v>
      </c>
    </row>
    <row r="77" spans="1:7">
      <c r="B77">
        <v>512</v>
      </c>
      <c r="D77" t="s">
        <v>8</v>
      </c>
      <c r="G77">
        <v>648</v>
      </c>
    </row>
    <row r="79" spans="1:7">
      <c r="A79" t="s">
        <v>29</v>
      </c>
      <c r="D79" s="3"/>
    </row>
    <row r="80" spans="1:7">
      <c r="D80" s="3"/>
    </row>
    <row r="81" spans="4:4">
      <c r="D81" s="3"/>
    </row>
    <row r="82" spans="4:4">
      <c r="D82" s="3"/>
    </row>
    <row r="83" spans="4:4">
      <c r="D83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Immobilisation Acquis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PATXI</dc:creator>
  <cp:lastModifiedBy>PATXI</cp:lastModifiedBy>
  <dcterms:created xsi:type="dcterms:W3CDTF">2010-10-25T13:30:12Z</dcterms:created>
  <dcterms:modified xsi:type="dcterms:W3CDTF">2010-11-06T13:34:02Z</dcterms:modified>
</cp:coreProperties>
</file>