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8855" windowHeight="841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0" i="1"/>
  <c r="F32" s="1"/>
  <c r="E29" s="1"/>
  <c r="F26"/>
  <c r="E22"/>
  <c r="F23" s="1"/>
  <c r="E18"/>
  <c r="F19" s="1"/>
  <c r="E13"/>
  <c r="E9"/>
  <c r="F10" s="1"/>
  <c r="E4"/>
  <c r="E5" s="1"/>
  <c r="F6" l="1"/>
  <c r="E14"/>
  <c r="F15" s="1"/>
  <c r="F27"/>
  <c r="E25" s="1"/>
  <c r="F11"/>
</calcChain>
</file>

<file path=xl/sharedStrings.xml><?xml version="1.0" encoding="utf-8"?>
<sst xmlns="http://schemas.openxmlformats.org/spreadsheetml/2006/main" count="31" uniqueCount="27">
  <si>
    <t>02/06/N</t>
  </si>
  <si>
    <t>achat MP</t>
  </si>
  <si>
    <t>TVA ded sur ABS</t>
  </si>
  <si>
    <t>FRS alumine</t>
  </si>
  <si>
    <t>03/06/N</t>
  </si>
  <si>
    <t>Machine</t>
  </si>
  <si>
    <t>Tva ded sur immo</t>
  </si>
  <si>
    <t>Banque</t>
  </si>
  <si>
    <t>Frs immo</t>
  </si>
  <si>
    <t>05/06/N</t>
  </si>
  <si>
    <t>Ordi</t>
  </si>
  <si>
    <t>Bq</t>
  </si>
  <si>
    <t>11/06/N</t>
  </si>
  <si>
    <t>Frais postaux &amp; telecom</t>
  </si>
  <si>
    <t>FRS Fr tel</t>
  </si>
  <si>
    <t>16/06/N</t>
  </si>
  <si>
    <t>Mobilier</t>
  </si>
  <si>
    <t>18/06/N</t>
  </si>
  <si>
    <t>Frs Alumine</t>
  </si>
  <si>
    <t>Achat MP</t>
  </si>
  <si>
    <t>Tva ded sur ABS</t>
  </si>
  <si>
    <t>20/06/N</t>
  </si>
  <si>
    <t>Ventes PF</t>
  </si>
  <si>
    <t>TVA collectée</t>
  </si>
  <si>
    <t>Escompte obtenus</t>
  </si>
  <si>
    <t>Clients Bricotour</t>
  </si>
  <si>
    <t>SYNTHESE DES OPERATIONS COURANTES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</si>
</sst>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sqref="A1:F1"/>
    </sheetView>
  </sheetViews>
  <sheetFormatPr baseColWidth="10" defaultRowHeight="15"/>
  <cols>
    <col min="1" max="2" width="8.7109375" customWidth="1"/>
    <col min="3" max="3" width="22.42578125" bestFit="1" customWidth="1"/>
    <col min="4" max="4" width="14.85546875" bestFit="1" customWidth="1"/>
    <col min="5" max="6" width="8.7109375" customWidth="1"/>
  </cols>
  <sheetData>
    <row r="1" spans="1:6" ht="26.25">
      <c r="A1" s="6" t="s">
        <v>26</v>
      </c>
      <c r="B1" s="6"/>
      <c r="C1" s="6"/>
      <c r="D1" s="6"/>
      <c r="E1" s="6"/>
      <c r="F1" s="6"/>
    </row>
    <row r="3" spans="1:6">
      <c r="A3" s="5" t="s">
        <v>0</v>
      </c>
      <c r="B3" s="5"/>
      <c r="C3" s="5"/>
      <c r="D3" s="5"/>
      <c r="E3" s="5"/>
      <c r="F3" s="5"/>
    </row>
    <row r="4" spans="1:6">
      <c r="A4" s="3">
        <v>601</v>
      </c>
      <c r="B4" s="1"/>
      <c r="C4" s="2" t="s">
        <v>1</v>
      </c>
      <c r="D4" s="4"/>
      <c r="E4" s="1">
        <f>9375*0.96</f>
        <v>9000</v>
      </c>
      <c r="F4" s="3"/>
    </row>
    <row r="5" spans="1:6">
      <c r="A5" s="3">
        <v>44566</v>
      </c>
      <c r="B5" s="1"/>
      <c r="C5" s="2" t="s">
        <v>2</v>
      </c>
      <c r="D5" s="4"/>
      <c r="E5" s="1">
        <f>E4*0.2</f>
        <v>1800</v>
      </c>
      <c r="F5" s="3"/>
    </row>
    <row r="6" spans="1:6">
      <c r="A6" s="3"/>
      <c r="B6" s="1">
        <v>401</v>
      </c>
      <c r="C6" s="2"/>
      <c r="D6" s="4" t="s">
        <v>3</v>
      </c>
      <c r="E6" s="1"/>
      <c r="F6" s="3">
        <f>E4+E5</f>
        <v>10800</v>
      </c>
    </row>
    <row r="7" spans="1:6">
      <c r="A7" s="5" t="s">
        <v>4</v>
      </c>
      <c r="B7" s="5"/>
      <c r="C7" s="5"/>
      <c r="D7" s="5"/>
      <c r="E7" s="5"/>
      <c r="F7" s="5"/>
    </row>
    <row r="8" spans="1:6">
      <c r="A8" s="3">
        <v>215</v>
      </c>
      <c r="B8" s="1"/>
      <c r="C8" s="2" t="s">
        <v>5</v>
      </c>
      <c r="D8" s="4"/>
      <c r="E8" s="1">
        <v>6000</v>
      </c>
      <c r="F8" s="3"/>
    </row>
    <row r="9" spans="1:6">
      <c r="A9" s="3">
        <v>44562</v>
      </c>
      <c r="B9" s="1"/>
      <c r="C9" s="2" t="s">
        <v>6</v>
      </c>
      <c r="D9" s="4"/>
      <c r="E9" s="1">
        <f>E8*0.2</f>
        <v>1200</v>
      </c>
      <c r="F9" s="3"/>
    </row>
    <row r="10" spans="1:6">
      <c r="A10" s="3"/>
      <c r="B10" s="1">
        <v>512</v>
      </c>
      <c r="C10" s="2"/>
      <c r="D10" s="4" t="s">
        <v>7</v>
      </c>
      <c r="E10" s="1"/>
      <c r="F10" s="3">
        <f>(E8+E9)*0.1</f>
        <v>720</v>
      </c>
    </row>
    <row r="11" spans="1:6">
      <c r="A11" s="3"/>
      <c r="B11" s="1">
        <v>404</v>
      </c>
      <c r="C11" s="2"/>
      <c r="D11" s="4" t="s">
        <v>8</v>
      </c>
      <c r="E11" s="1"/>
      <c r="F11" s="3">
        <f>(E8+E9)*0.9</f>
        <v>6480</v>
      </c>
    </row>
    <row r="12" spans="1:6">
      <c r="A12" s="5" t="s">
        <v>9</v>
      </c>
      <c r="B12" s="5"/>
      <c r="C12" s="5"/>
      <c r="D12" s="5"/>
      <c r="E12" s="5"/>
      <c r="F12" s="5"/>
    </row>
    <row r="13" spans="1:6">
      <c r="A13" s="3">
        <v>2183</v>
      </c>
      <c r="B13" s="1"/>
      <c r="C13" s="2" t="s">
        <v>10</v>
      </c>
      <c r="D13" s="4"/>
      <c r="E13" s="1">
        <f>1190+210</f>
        <v>1400</v>
      </c>
      <c r="F13" s="3"/>
    </row>
    <row r="14" spans="1:6">
      <c r="A14" s="3">
        <v>44562</v>
      </c>
      <c r="B14" s="1"/>
      <c r="C14" s="2" t="s">
        <v>6</v>
      </c>
      <c r="D14" s="4"/>
      <c r="E14" s="1">
        <f>E13*0.2</f>
        <v>280</v>
      </c>
      <c r="F14" s="3"/>
    </row>
    <row r="15" spans="1:6">
      <c r="A15" s="3"/>
      <c r="B15" s="1">
        <v>512</v>
      </c>
      <c r="C15" s="2"/>
      <c r="D15" s="4" t="s">
        <v>11</v>
      </c>
      <c r="E15" s="1"/>
      <c r="F15" s="3">
        <f>E13+E14</f>
        <v>1680</v>
      </c>
    </row>
    <row r="16" spans="1:6">
      <c r="A16" s="5" t="s">
        <v>12</v>
      </c>
      <c r="B16" s="5"/>
      <c r="C16" s="5"/>
      <c r="D16" s="5"/>
      <c r="E16" s="5"/>
      <c r="F16" s="5"/>
    </row>
    <row r="17" spans="1:6">
      <c r="A17" s="3">
        <v>626</v>
      </c>
      <c r="B17" s="1"/>
      <c r="C17" s="2" t="s">
        <v>13</v>
      </c>
      <c r="D17" s="4"/>
      <c r="E17" s="1">
        <v>124</v>
      </c>
      <c r="F17" s="3"/>
    </row>
    <row r="18" spans="1:6">
      <c r="A18" s="3">
        <v>44566</v>
      </c>
      <c r="B18" s="1"/>
      <c r="C18" s="2" t="s">
        <v>2</v>
      </c>
      <c r="D18" s="4"/>
      <c r="E18" s="1">
        <f>E17*0.2</f>
        <v>24.8</v>
      </c>
      <c r="F18" s="3"/>
    </row>
    <row r="19" spans="1:6">
      <c r="A19" s="3"/>
      <c r="B19" s="1">
        <v>401</v>
      </c>
      <c r="C19" s="2"/>
      <c r="D19" s="4" t="s">
        <v>14</v>
      </c>
      <c r="E19" s="1"/>
      <c r="F19" s="3">
        <f>E17+E18</f>
        <v>148.80000000000001</v>
      </c>
    </row>
    <row r="20" spans="1:6">
      <c r="A20" s="5" t="s">
        <v>15</v>
      </c>
      <c r="B20" s="5"/>
      <c r="C20" s="5"/>
      <c r="D20" s="5"/>
      <c r="E20" s="5"/>
      <c r="F20" s="5"/>
    </row>
    <row r="21" spans="1:6">
      <c r="A21" s="3">
        <v>2184</v>
      </c>
      <c r="B21" s="1"/>
      <c r="C21" s="2" t="s">
        <v>16</v>
      </c>
      <c r="D21" s="4"/>
      <c r="E21" s="1">
        <v>990</v>
      </c>
      <c r="F21" s="3"/>
    </row>
    <row r="22" spans="1:6">
      <c r="A22" s="3">
        <v>44562</v>
      </c>
      <c r="B22" s="1"/>
      <c r="C22" s="2" t="s">
        <v>6</v>
      </c>
      <c r="D22" s="4"/>
      <c r="E22" s="1">
        <f>E21*0.2</f>
        <v>198</v>
      </c>
      <c r="F22" s="3"/>
    </row>
    <row r="23" spans="1:6">
      <c r="A23" s="3"/>
      <c r="B23" s="1">
        <v>404</v>
      </c>
      <c r="C23" s="2"/>
      <c r="D23" s="4" t="s">
        <v>8</v>
      </c>
      <c r="E23" s="1"/>
      <c r="F23" s="3">
        <f>E21+E22</f>
        <v>1188</v>
      </c>
    </row>
    <row r="24" spans="1:6">
      <c r="A24" s="5" t="s">
        <v>17</v>
      </c>
      <c r="B24" s="5"/>
      <c r="C24" s="5"/>
      <c r="D24" s="5"/>
      <c r="E24" s="5"/>
      <c r="F24" s="5"/>
    </row>
    <row r="25" spans="1:6">
      <c r="A25" s="3">
        <v>401</v>
      </c>
      <c r="B25" s="1"/>
      <c r="C25" s="2" t="s">
        <v>18</v>
      </c>
      <c r="D25" s="4"/>
      <c r="E25" s="1">
        <f>F26+F27</f>
        <v>576</v>
      </c>
      <c r="F25" s="3"/>
    </row>
    <row r="26" spans="1:6">
      <c r="A26" s="3"/>
      <c r="B26" s="1">
        <v>601</v>
      </c>
      <c r="C26" s="2"/>
      <c r="D26" s="4" t="s">
        <v>19</v>
      </c>
      <c r="E26" s="1"/>
      <c r="F26" s="3">
        <f>500*0.96</f>
        <v>480</v>
      </c>
    </row>
    <row r="27" spans="1:6">
      <c r="A27" s="3"/>
      <c r="B27" s="1">
        <v>44566</v>
      </c>
      <c r="C27" s="2"/>
      <c r="D27" s="4" t="s">
        <v>20</v>
      </c>
      <c r="E27" s="1"/>
      <c r="F27" s="3">
        <f>F26*0.2</f>
        <v>96</v>
      </c>
    </row>
    <row r="28" spans="1:6">
      <c r="A28" s="5" t="s">
        <v>21</v>
      </c>
      <c r="B28" s="5"/>
      <c r="C28" s="5"/>
      <c r="D28" s="5"/>
      <c r="E28" s="5"/>
      <c r="F28" s="5"/>
    </row>
    <row r="29" spans="1:6">
      <c r="A29" s="3">
        <v>411</v>
      </c>
      <c r="B29" s="1"/>
      <c r="C29" s="2" t="s">
        <v>25</v>
      </c>
      <c r="D29" s="4"/>
      <c r="E29" s="1">
        <f>(F31+F32-E30)</f>
        <v>3528</v>
      </c>
      <c r="F29" s="3"/>
    </row>
    <row r="30" spans="1:6">
      <c r="A30" s="3">
        <v>665</v>
      </c>
      <c r="B30" s="1"/>
      <c r="C30" s="2" t="s">
        <v>24</v>
      </c>
      <c r="D30" s="4"/>
      <c r="E30" s="1">
        <f>3000*0.02</f>
        <v>60</v>
      </c>
      <c r="F30" s="3"/>
    </row>
    <row r="31" spans="1:6">
      <c r="A31" s="3"/>
      <c r="B31" s="1">
        <v>701</v>
      </c>
      <c r="C31" s="2"/>
      <c r="D31" s="4" t="s">
        <v>22</v>
      </c>
      <c r="E31" s="1"/>
      <c r="F31" s="3">
        <v>3000</v>
      </c>
    </row>
    <row r="32" spans="1:6">
      <c r="A32" s="3"/>
      <c r="B32" s="1">
        <v>44571</v>
      </c>
      <c r="C32" s="2"/>
      <c r="D32" s="4" t="s">
        <v>23</v>
      </c>
      <c r="E32" s="1"/>
      <c r="F32" s="3">
        <f>(F31-E30)*0.2</f>
        <v>588</v>
      </c>
    </row>
  </sheetData>
  <mergeCells count="8">
    <mergeCell ref="A1:F1"/>
    <mergeCell ref="A28:F28"/>
    <mergeCell ref="A3:F3"/>
    <mergeCell ref="A7:F7"/>
    <mergeCell ref="A12:F12"/>
    <mergeCell ref="A16:F16"/>
    <mergeCell ref="A20:F20"/>
    <mergeCell ref="A24:F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norev</dc:creator>
  <cp:lastModifiedBy>Administrateur</cp:lastModifiedBy>
  <cp:lastPrinted>2010-11-25T12:06:15Z</cp:lastPrinted>
  <dcterms:created xsi:type="dcterms:W3CDTF">2009-10-27T09:02:14Z</dcterms:created>
  <dcterms:modified xsi:type="dcterms:W3CDTF">2010-11-25T12:06:20Z</dcterms:modified>
</cp:coreProperties>
</file>