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-15" windowWidth="15135" windowHeight="9060" activeTab="4"/>
  </bookViews>
  <sheets>
    <sheet name="1er ex" sheetId="1" r:id="rId1"/>
    <sheet name="2ème ex" sheetId="2" r:id="rId2"/>
    <sheet name="3ème ex" sheetId="3" r:id="rId3"/>
    <sheet name="4ème ex" sheetId="4" r:id="rId4"/>
    <sheet name="5ème ex" sheetId="5" r:id="rId5"/>
  </sheets>
  <calcPr calcId="125725"/>
</workbook>
</file>

<file path=xl/calcChain.xml><?xml version="1.0" encoding="utf-8"?>
<calcChain xmlns="http://schemas.openxmlformats.org/spreadsheetml/2006/main">
  <c r="F12" i="5"/>
  <c r="F9"/>
  <c r="F6"/>
  <c r="F15" i="4"/>
  <c r="F12"/>
  <c r="E11"/>
  <c r="F23" i="3"/>
  <c r="F22"/>
  <c r="F18"/>
  <c r="F15"/>
  <c r="E14"/>
  <c r="E10"/>
  <c r="F11"/>
  <c r="E21" i="2"/>
  <c r="D20"/>
  <c r="E18"/>
  <c r="E16"/>
  <c r="E13"/>
  <c r="E10"/>
  <c r="D9"/>
  <c r="D8"/>
  <c r="E6"/>
  <c r="E19" i="1"/>
  <c r="E16"/>
  <c r="E14"/>
  <c r="E11"/>
  <c r="E9"/>
  <c r="D8"/>
  <c r="E6"/>
</calcChain>
</file>

<file path=xl/sharedStrings.xml><?xml version="1.0" encoding="utf-8"?>
<sst xmlns="http://schemas.openxmlformats.org/spreadsheetml/2006/main" count="79" uniqueCount="61">
  <si>
    <t>REGULARISATIONS DES CHARGES ET DES PRODUITS</t>
  </si>
  <si>
    <t>1er exercice</t>
  </si>
  <si>
    <t>613 LOCATION</t>
  </si>
  <si>
    <t>408 FRS FACT NON PARVENUES</t>
  </si>
  <si>
    <t>6061 ELECTRICITE</t>
  </si>
  <si>
    <t>44586 TVA/FACT NON PARVENUES</t>
  </si>
  <si>
    <t>486 CHARGES CONSTATEES D'AVANCE</t>
  </si>
  <si>
    <t>616 ASSURANCE</t>
  </si>
  <si>
    <t>255*10/12=212.50</t>
  </si>
  <si>
    <t>486 CHAGES CONSTATEES D'AVANCE</t>
  </si>
  <si>
    <t>6064 FOURNITURES DE BUREAU</t>
  </si>
  <si>
    <t>607 ACHAT DE MRS</t>
  </si>
  <si>
    <t>94*50% =47  /1.2 =39</t>
  </si>
  <si>
    <t>626 TELEPHONE</t>
  </si>
  <si>
    <t>408  FRS NON PARVENUES</t>
  </si>
  <si>
    <t>2ème exercice</t>
  </si>
  <si>
    <t>752 REVENUS D'IMMEUBLE NON AFFECTES A L'EXPLOITATION</t>
  </si>
  <si>
    <t>487 PRODUIT CONSTATE D'AVANCE</t>
  </si>
  <si>
    <t>600*2/3 =400</t>
  </si>
  <si>
    <t>707 VENTES DE MRS</t>
  </si>
  <si>
    <t>44587 TVA/FACT A ETABLIR</t>
  </si>
  <si>
    <t>4198 CLT AVOIR A ETABLIR</t>
  </si>
  <si>
    <t>709 RRR ACCORDESPAR L'ENTREPRISE</t>
  </si>
  <si>
    <t>44587 TVA/FACTURE A ETABLIR</t>
  </si>
  <si>
    <t>4198  RRR A ACCORDER</t>
  </si>
  <si>
    <t>735 - 115 =620     620*10%=62  62/1.2 =51.66</t>
  </si>
  <si>
    <t>707 VTE MRS</t>
  </si>
  <si>
    <t>487 PDTS CONSTATE D'AVANCE</t>
  </si>
  <si>
    <t>486 CHARGES CONST D'AVANCE</t>
  </si>
  <si>
    <t>607 ACHAT MRS</t>
  </si>
  <si>
    <t>408 FRS FACT NON PARVENUE</t>
  </si>
  <si>
    <t>768 *95%=729.60  729.60/1.2 = 608</t>
  </si>
  <si>
    <t>4098 FRS AVOIR A OBTENIR</t>
  </si>
  <si>
    <t>44586 TVA/FACT NON PARVENUE</t>
  </si>
  <si>
    <t>609 RRR OBTENUS</t>
  </si>
  <si>
    <t>855 - 597 =258*20%=51.6/1.2=43</t>
  </si>
  <si>
    <t>3ème exercice</t>
  </si>
  <si>
    <t>661 CHARGES D'INTERET</t>
  </si>
  <si>
    <t>1688 INTERETS COURUS NON ECHUS</t>
  </si>
  <si>
    <t>12000*5%*8/12 = 400</t>
  </si>
  <si>
    <t>709 RRR ACCORRDES PAR L'ENTREPRISE</t>
  </si>
  <si>
    <t>4198 RRR  A ACCORDER,AVOIR A ETABLIR</t>
  </si>
  <si>
    <t>5187 INTERETS COURUS A RECEVOIR</t>
  </si>
  <si>
    <t>762 PDTS DES IMMO FINANCIERES</t>
  </si>
  <si>
    <t>6000*20*11/12</t>
  </si>
  <si>
    <t>4098 FRS RRR A OBTENIR</t>
  </si>
  <si>
    <t>4ème exercice</t>
  </si>
  <si>
    <t>5ème exercice</t>
  </si>
  <si>
    <t>RIEN REGLE DE PRUDENCE</t>
  </si>
  <si>
    <t>765 ESCOMPTE OBTENU</t>
  </si>
  <si>
    <t>4456 TVADEDUCTTIBLE</t>
  </si>
  <si>
    <t>401 FRS 920*3% = 27.6</t>
  </si>
  <si>
    <t>613 LOYER</t>
  </si>
  <si>
    <t>203 FRAIS DE RECHERCHE ET DE DEVELOPPEMENT</t>
  </si>
  <si>
    <t>791 TRANSFERT DE CHARGE D'EXPLOITATION</t>
  </si>
  <si>
    <t>487 PDTS CONSTATES D'AVANCE</t>
  </si>
  <si>
    <t>6714 CREANCES DEVENUES IRRECOUVRABLES</t>
  </si>
  <si>
    <t>791 TRANSFERT DE HARGE D4eXPLOITATION</t>
  </si>
  <si>
    <t>666 PERTE DE CHANGE</t>
  </si>
  <si>
    <t>671 CHARGES EXCEPTIONNELLES</t>
  </si>
  <si>
    <t>616 ASSURANCE  304 *9/12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</si>
</sst>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Alignment="1">
      <alignment wrapText="1"/>
    </xf>
    <xf numFmtId="2" fontId="0" fillId="0" borderId="0" xfId="0" applyNumberFormat="1"/>
    <xf numFmtId="0" fontId="0" fillId="0" borderId="1" xfId="0" applyBorder="1" applyAlignment="1">
      <alignment wrapText="1"/>
    </xf>
    <xf numFmtId="0" fontId="0" fillId="0" borderId="0" xfId="0" applyFill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43" fontId="0" fillId="0" borderId="0" xfId="1" applyFont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A21" sqref="A21"/>
    </sheetView>
  </sheetViews>
  <sheetFormatPr baseColWidth="10" defaultRowHeight="15"/>
  <cols>
    <col min="1" max="1" width="25" customWidth="1"/>
    <col min="2" max="2" width="5.28515625" customWidth="1"/>
    <col min="3" max="3" width="28.42578125" customWidth="1"/>
  </cols>
  <sheetData>
    <row r="1" spans="1:5" ht="21">
      <c r="A1" s="1" t="s">
        <v>0</v>
      </c>
    </row>
    <row r="3" spans="1:5">
      <c r="A3" s="2" t="s">
        <v>1</v>
      </c>
    </row>
    <row r="4" spans="1:5">
      <c r="A4" s="3"/>
      <c r="C4" s="3"/>
    </row>
    <row r="5" spans="1:5">
      <c r="A5" t="s">
        <v>2</v>
      </c>
      <c r="D5">
        <v>267</v>
      </c>
    </row>
    <row r="6" spans="1:5">
      <c r="A6" s="3"/>
      <c r="C6" s="3" t="s">
        <v>3</v>
      </c>
      <c r="E6">
        <f>D5</f>
        <v>267</v>
      </c>
    </row>
    <row r="7" spans="1:5">
      <c r="A7" t="s">
        <v>4</v>
      </c>
      <c r="D7">
        <v>57</v>
      </c>
    </row>
    <row r="8" spans="1:5">
      <c r="A8" t="s">
        <v>5</v>
      </c>
      <c r="D8">
        <f>D7*20%</f>
        <v>11.4</v>
      </c>
    </row>
    <row r="9" spans="1:5">
      <c r="A9" s="3"/>
      <c r="C9" s="3" t="s">
        <v>3</v>
      </c>
      <c r="E9">
        <f>D8+D7</f>
        <v>68.400000000000006</v>
      </c>
    </row>
    <row r="10" spans="1:5">
      <c r="A10" t="s">
        <v>6</v>
      </c>
      <c r="D10">
        <v>212.5</v>
      </c>
    </row>
    <row r="11" spans="1:5">
      <c r="A11" s="3"/>
      <c r="C11" s="3" t="s">
        <v>7</v>
      </c>
      <c r="E11">
        <f>D10+D9</f>
        <v>212.5</v>
      </c>
    </row>
    <row r="12" spans="1:5">
      <c r="A12" t="s">
        <v>8</v>
      </c>
    </row>
    <row r="13" spans="1:5">
      <c r="A13" t="s">
        <v>9</v>
      </c>
      <c r="D13">
        <v>36</v>
      </c>
    </row>
    <row r="14" spans="1:5">
      <c r="A14" s="3"/>
      <c r="C14" t="s">
        <v>10</v>
      </c>
      <c r="E14">
        <f>D13</f>
        <v>36</v>
      </c>
    </row>
    <row r="15" spans="1:5">
      <c r="A15" t="s">
        <v>6</v>
      </c>
      <c r="D15">
        <v>39</v>
      </c>
    </row>
    <row r="16" spans="1:5">
      <c r="C16" t="s">
        <v>11</v>
      </c>
      <c r="E16">
        <f>D15</f>
        <v>39</v>
      </c>
    </row>
    <row r="17" spans="1:5">
      <c r="A17" s="3" t="s">
        <v>12</v>
      </c>
      <c r="C17" s="3"/>
    </row>
    <row r="18" spans="1:5">
      <c r="A18" t="s">
        <v>13</v>
      </c>
      <c r="D18">
        <v>110</v>
      </c>
    </row>
    <row r="19" spans="1:5">
      <c r="A19" s="3"/>
      <c r="C19" s="3" t="s">
        <v>14</v>
      </c>
      <c r="E19">
        <f>D18</f>
        <v>110</v>
      </c>
    </row>
  </sheetData>
  <pageMargins left="0.7" right="0.7" top="0.75" bottom="0.75" header="0.3" footer="0.3"/>
  <pageSetup paperSize="9" orientation="portrait" r:id="rId1"/>
  <headerFooter>
    <oddHeader>&amp;L&amp;F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sqref="A1:XFD4"/>
    </sheetView>
  </sheetViews>
  <sheetFormatPr baseColWidth="10" defaultRowHeight="15"/>
  <cols>
    <col min="1" max="1" width="26.42578125" customWidth="1"/>
    <col min="2" max="2" width="8" customWidth="1"/>
    <col min="3" max="3" width="22.7109375" customWidth="1"/>
  </cols>
  <sheetData>
    <row r="1" spans="1:5" ht="21">
      <c r="A1" s="1" t="s">
        <v>0</v>
      </c>
    </row>
    <row r="3" spans="1:5">
      <c r="A3" s="2" t="s">
        <v>15</v>
      </c>
    </row>
    <row r="4" spans="1:5">
      <c r="A4" s="3"/>
      <c r="C4" s="3"/>
    </row>
    <row r="5" spans="1:5" ht="44.25" customHeight="1">
      <c r="A5" s="4" t="s">
        <v>16</v>
      </c>
      <c r="D5">
        <v>400</v>
      </c>
    </row>
    <row r="6" spans="1:5" ht="30">
      <c r="A6" s="3"/>
      <c r="C6" s="6" t="s">
        <v>17</v>
      </c>
      <c r="E6">
        <f>D5</f>
        <v>400</v>
      </c>
    </row>
    <row r="7" spans="1:5">
      <c r="A7" t="s">
        <v>18</v>
      </c>
    </row>
    <row r="8" spans="1:5">
      <c r="A8" t="s">
        <v>19</v>
      </c>
      <c r="D8" s="5">
        <f>115/1.2</f>
        <v>95.833333333333343</v>
      </c>
    </row>
    <row r="9" spans="1:5">
      <c r="A9" t="s">
        <v>20</v>
      </c>
      <c r="D9" s="5">
        <f>D8*20%</f>
        <v>19.166666666666668</v>
      </c>
    </row>
    <row r="10" spans="1:5">
      <c r="A10" s="3"/>
      <c r="C10" s="3" t="s">
        <v>21</v>
      </c>
      <c r="E10" s="5">
        <f>D9+D8</f>
        <v>115.00000000000001</v>
      </c>
    </row>
    <row r="11" spans="1:5">
      <c r="A11" s="7" t="s">
        <v>22</v>
      </c>
      <c r="D11">
        <v>51.66</v>
      </c>
    </row>
    <row r="12" spans="1:5">
      <c r="A12" s="7" t="s">
        <v>23</v>
      </c>
      <c r="D12">
        <v>10.34</v>
      </c>
    </row>
    <row r="13" spans="1:5">
      <c r="C13" t="s">
        <v>24</v>
      </c>
      <c r="E13" s="5">
        <f>D12+D11</f>
        <v>62</v>
      </c>
    </row>
    <row r="14" spans="1:5">
      <c r="A14" s="3" t="s">
        <v>25</v>
      </c>
      <c r="C14" s="3"/>
    </row>
    <row r="15" spans="1:5">
      <c r="A15" s="7" t="s">
        <v>26</v>
      </c>
      <c r="D15">
        <v>302.5</v>
      </c>
    </row>
    <row r="16" spans="1:5">
      <c r="A16" s="3"/>
      <c r="C16" s="3" t="s">
        <v>27</v>
      </c>
      <c r="E16">
        <f>D15</f>
        <v>302.5</v>
      </c>
    </row>
    <row r="17" spans="1:5">
      <c r="A17" s="7" t="s">
        <v>28</v>
      </c>
      <c r="D17">
        <v>105</v>
      </c>
    </row>
    <row r="18" spans="1:5">
      <c r="A18" s="3"/>
      <c r="C18" s="3" t="s">
        <v>7</v>
      </c>
      <c r="E18">
        <f>D17</f>
        <v>105</v>
      </c>
    </row>
    <row r="19" spans="1:5">
      <c r="A19" s="7" t="s">
        <v>29</v>
      </c>
      <c r="D19">
        <v>608</v>
      </c>
    </row>
    <row r="20" spans="1:5">
      <c r="A20" t="s">
        <v>33</v>
      </c>
      <c r="D20">
        <f>D19*20%</f>
        <v>121.60000000000001</v>
      </c>
    </row>
    <row r="21" spans="1:5">
      <c r="A21" s="8"/>
      <c r="B21" s="8"/>
      <c r="C21" s="8" t="s">
        <v>30</v>
      </c>
      <c r="E21" s="5">
        <f>D20+D19</f>
        <v>729.6</v>
      </c>
    </row>
    <row r="22" spans="1:5">
      <c r="A22" s="3" t="s">
        <v>31</v>
      </c>
      <c r="C22" s="3"/>
    </row>
    <row r="23" spans="1:5">
      <c r="A23" t="s">
        <v>32</v>
      </c>
      <c r="D23">
        <v>51.6</v>
      </c>
    </row>
    <row r="24" spans="1:5">
      <c r="C24" t="s">
        <v>33</v>
      </c>
      <c r="E24">
        <v>8.6</v>
      </c>
    </row>
    <row r="25" spans="1:5">
      <c r="C25" t="s">
        <v>34</v>
      </c>
      <c r="E25">
        <v>43</v>
      </c>
    </row>
    <row r="26" spans="1:5">
      <c r="A26" s="3" t="s">
        <v>35</v>
      </c>
      <c r="C26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D7" sqref="D7"/>
    </sheetView>
  </sheetViews>
  <sheetFormatPr baseColWidth="10" defaultRowHeight="15"/>
  <cols>
    <col min="2" max="2" width="11.42578125" style="9"/>
    <col min="5" max="6" width="11.42578125" style="9"/>
  </cols>
  <sheetData>
    <row r="1" spans="1:6" ht="21">
      <c r="A1" s="1" t="s">
        <v>0</v>
      </c>
    </row>
    <row r="3" spans="1:6">
      <c r="A3" s="2" t="s">
        <v>36</v>
      </c>
    </row>
    <row r="4" spans="1:6">
      <c r="A4" s="3"/>
      <c r="B4" s="9">
        <v>1</v>
      </c>
      <c r="C4" s="3"/>
      <c r="D4" s="3"/>
    </row>
    <row r="5" spans="1:6">
      <c r="A5" t="s">
        <v>37</v>
      </c>
      <c r="E5" s="9">
        <v>400</v>
      </c>
    </row>
    <row r="6" spans="1:6">
      <c r="A6" s="8"/>
      <c r="B6" s="10" t="s">
        <v>38</v>
      </c>
      <c r="C6" s="8"/>
      <c r="D6" s="8"/>
      <c r="F6" s="9">
        <v>400</v>
      </c>
    </row>
    <row r="7" spans="1:6">
      <c r="A7" t="s">
        <v>39</v>
      </c>
    </row>
    <row r="8" spans="1:6">
      <c r="A8" s="3"/>
      <c r="B8" s="9">
        <v>2</v>
      </c>
      <c r="C8" s="3"/>
      <c r="D8" s="3"/>
    </row>
    <row r="9" spans="1:6">
      <c r="A9" t="s">
        <v>40</v>
      </c>
      <c r="E9" s="9">
        <v>233</v>
      </c>
    </row>
    <row r="10" spans="1:6">
      <c r="A10" t="s">
        <v>23</v>
      </c>
      <c r="E10" s="9">
        <f>E9*20%</f>
        <v>46.6</v>
      </c>
    </row>
    <row r="11" spans="1:6">
      <c r="B11" s="12" t="s">
        <v>41</v>
      </c>
      <c r="F11" s="9">
        <f>E10+E9</f>
        <v>279.60000000000002</v>
      </c>
    </row>
    <row r="12" spans="1:6">
      <c r="A12" s="3"/>
      <c r="B12" s="9">
        <v>3</v>
      </c>
      <c r="C12" s="3"/>
      <c r="D12" s="3"/>
    </row>
    <row r="13" spans="1:6">
      <c r="A13" t="s">
        <v>26</v>
      </c>
      <c r="E13" s="9">
        <v>191.66</v>
      </c>
    </row>
    <row r="14" spans="1:6">
      <c r="A14" t="s">
        <v>23</v>
      </c>
      <c r="E14" s="11">
        <f>E13*20%</f>
        <v>38.332000000000001</v>
      </c>
    </row>
    <row r="15" spans="1:6">
      <c r="B15" s="12" t="s">
        <v>21</v>
      </c>
      <c r="F15" s="11">
        <f>E14+E13</f>
        <v>229.99199999999999</v>
      </c>
    </row>
    <row r="16" spans="1:6">
      <c r="A16" s="3"/>
      <c r="B16" s="9">
        <v>4</v>
      </c>
      <c r="C16" s="3"/>
      <c r="D16" s="3"/>
    </row>
    <row r="17" spans="1:6">
      <c r="A17" s="12" t="s">
        <v>42</v>
      </c>
      <c r="E17" s="9">
        <v>1100</v>
      </c>
    </row>
    <row r="18" spans="1:6">
      <c r="B18" s="12" t="s">
        <v>43</v>
      </c>
      <c r="F18" s="9">
        <f>E17</f>
        <v>1100</v>
      </c>
    </row>
    <row r="19" spans="1:6">
      <c r="A19" t="s">
        <v>44</v>
      </c>
    </row>
    <row r="20" spans="1:6">
      <c r="A20" s="3"/>
      <c r="B20" s="9">
        <v>5</v>
      </c>
      <c r="C20" s="3"/>
      <c r="D20" s="3"/>
    </row>
    <row r="21" spans="1:6">
      <c r="A21" t="s">
        <v>45</v>
      </c>
      <c r="E21" s="9">
        <v>70</v>
      </c>
    </row>
    <row r="22" spans="1:6">
      <c r="B22" s="12" t="s">
        <v>29</v>
      </c>
      <c r="F22" s="11">
        <f>E21/1.2</f>
        <v>58.333333333333336</v>
      </c>
    </row>
    <row r="23" spans="1:6">
      <c r="B23" s="12" t="s">
        <v>5</v>
      </c>
      <c r="F23" s="11">
        <f>F22*20%</f>
        <v>11.666666666666668</v>
      </c>
    </row>
    <row r="24" spans="1:6">
      <c r="A24" s="3"/>
      <c r="C24" s="3"/>
      <c r="D24" s="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F16" sqref="F16"/>
    </sheetView>
  </sheetViews>
  <sheetFormatPr baseColWidth="10" defaultRowHeight="15"/>
  <cols>
    <col min="2" max="2" width="11.42578125" style="9"/>
  </cols>
  <sheetData>
    <row r="1" spans="1:6" ht="21">
      <c r="A1" s="1" t="s">
        <v>0</v>
      </c>
      <c r="E1" s="9"/>
      <c r="F1" s="9"/>
    </row>
    <row r="2" spans="1:6">
      <c r="E2" s="9"/>
      <c r="F2" s="9"/>
    </row>
    <row r="3" spans="1:6">
      <c r="A3" s="2" t="s">
        <v>46</v>
      </c>
      <c r="E3" s="9"/>
      <c r="F3" s="9"/>
    </row>
    <row r="4" spans="1:6">
      <c r="A4" s="3"/>
      <c r="B4" s="9">
        <v>1</v>
      </c>
      <c r="C4" s="3"/>
      <c r="D4" s="3"/>
      <c r="E4" s="9"/>
      <c r="F4" s="9"/>
    </row>
    <row r="5" spans="1:6">
      <c r="A5" s="13" t="s">
        <v>48</v>
      </c>
      <c r="C5" s="13"/>
      <c r="D5" s="13"/>
    </row>
    <row r="6" spans="1:6">
      <c r="A6" s="7" t="s">
        <v>49</v>
      </c>
      <c r="E6">
        <v>23</v>
      </c>
    </row>
    <row r="7" spans="1:6">
      <c r="A7" s="7" t="s">
        <v>50</v>
      </c>
      <c r="E7">
        <v>4.5999999999999996</v>
      </c>
    </row>
    <row r="8" spans="1:6">
      <c r="B8" s="12" t="s">
        <v>51</v>
      </c>
      <c r="F8">
        <v>27.6</v>
      </c>
    </row>
    <row r="9" spans="1:6">
      <c r="A9" s="3"/>
      <c r="B9" s="9">
        <v>2</v>
      </c>
      <c r="C9" s="3"/>
      <c r="D9" s="3"/>
    </row>
    <row r="10" spans="1:6">
      <c r="A10" s="7" t="s">
        <v>52</v>
      </c>
      <c r="E10">
        <v>267</v>
      </c>
    </row>
    <row r="11" spans="1:6">
      <c r="A11" s="7" t="s">
        <v>5</v>
      </c>
      <c r="E11">
        <f>E10*20%</f>
        <v>53.400000000000006</v>
      </c>
    </row>
    <row r="12" spans="1:6">
      <c r="B12" s="12" t="s">
        <v>3</v>
      </c>
      <c r="F12">
        <f>E11+E10</f>
        <v>320.39999999999998</v>
      </c>
    </row>
    <row r="13" spans="1:6">
      <c r="A13" s="3"/>
      <c r="B13" s="9">
        <v>3</v>
      </c>
      <c r="C13" s="3"/>
      <c r="D13" s="3"/>
    </row>
    <row r="14" spans="1:6">
      <c r="A14" t="s">
        <v>53</v>
      </c>
      <c r="E14">
        <v>2573</v>
      </c>
    </row>
    <row r="15" spans="1:6">
      <c r="B15" s="12" t="s">
        <v>54</v>
      </c>
      <c r="F15">
        <f>E14</f>
        <v>2573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5"/>
  <sheetViews>
    <sheetView tabSelected="1" workbookViewId="0">
      <selection activeCell="F16" sqref="F16"/>
    </sheetView>
  </sheetViews>
  <sheetFormatPr baseColWidth="10" defaultRowHeight="15"/>
  <sheetData>
    <row r="1" spans="1:6" ht="21">
      <c r="A1" s="1" t="s">
        <v>0</v>
      </c>
      <c r="B1" s="9"/>
      <c r="E1" s="9"/>
      <c r="F1" s="9"/>
    </row>
    <row r="2" spans="1:6">
      <c r="B2" s="9"/>
      <c r="E2" s="9"/>
      <c r="F2" s="9"/>
    </row>
    <row r="3" spans="1:6">
      <c r="A3" s="2" t="s">
        <v>47</v>
      </c>
      <c r="B3" s="9"/>
      <c r="E3" s="9"/>
      <c r="F3" s="9"/>
    </row>
    <row r="4" spans="1:6">
      <c r="A4" s="3"/>
      <c r="B4" s="9">
        <v>1</v>
      </c>
      <c r="C4" s="3"/>
      <c r="D4" s="3"/>
      <c r="E4" s="9"/>
      <c r="F4" s="9"/>
    </row>
    <row r="5" spans="1:6">
      <c r="A5" t="s">
        <v>26</v>
      </c>
      <c r="E5">
        <v>377</v>
      </c>
    </row>
    <row r="6" spans="1:6">
      <c r="B6" t="s">
        <v>55</v>
      </c>
      <c r="F6">
        <f>E5</f>
        <v>377</v>
      </c>
    </row>
    <row r="7" spans="1:6">
      <c r="A7" s="3"/>
      <c r="B7" s="9">
        <v>2</v>
      </c>
      <c r="C7" s="3"/>
      <c r="D7" s="3"/>
    </row>
    <row r="8" spans="1:6">
      <c r="A8" t="s">
        <v>56</v>
      </c>
      <c r="E8">
        <v>253</v>
      </c>
    </row>
    <row r="9" spans="1:6">
      <c r="B9" t="s">
        <v>57</v>
      </c>
      <c r="F9">
        <f>E8</f>
        <v>253</v>
      </c>
    </row>
    <row r="10" spans="1:6">
      <c r="A10" s="3"/>
      <c r="B10" s="9">
        <v>3</v>
      </c>
      <c r="C10" s="3"/>
      <c r="D10" s="3"/>
    </row>
    <row r="11" spans="1:6">
      <c r="A11" t="s">
        <v>58</v>
      </c>
      <c r="E11">
        <v>167</v>
      </c>
    </row>
    <row r="12" spans="1:6">
      <c r="B12" t="s">
        <v>59</v>
      </c>
      <c r="F12">
        <f>E11</f>
        <v>167</v>
      </c>
    </row>
    <row r="13" spans="1:6">
      <c r="A13" s="3"/>
      <c r="B13" s="9">
        <v>4</v>
      </c>
      <c r="C13" s="3"/>
      <c r="D13" s="3"/>
    </row>
    <row r="14" spans="1:6">
      <c r="A14" t="s">
        <v>6</v>
      </c>
      <c r="E14">
        <v>228</v>
      </c>
    </row>
    <row r="15" spans="1:6">
      <c r="B15" t="s">
        <v>60</v>
      </c>
      <c r="F15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1er ex</vt:lpstr>
      <vt:lpstr>2ème ex</vt:lpstr>
      <vt:lpstr>3ème ex</vt:lpstr>
      <vt:lpstr>4ème ex</vt:lpstr>
      <vt:lpstr>5ème ex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monique sergent</cp:lastModifiedBy>
  <cp:lastPrinted>2009-10-29T15:16:38Z</cp:lastPrinted>
  <dcterms:created xsi:type="dcterms:W3CDTF">2009-10-20T14:26:11Z</dcterms:created>
  <dcterms:modified xsi:type="dcterms:W3CDTF">2009-10-29T15:27:57Z</dcterms:modified>
</cp:coreProperties>
</file>