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95" windowHeight="89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15" i="1"/>
  <c r="F16"/>
  <c r="F17"/>
  <c r="F14"/>
  <c r="F13"/>
  <c r="E15"/>
  <c r="E16"/>
  <c r="E17"/>
  <c r="E14"/>
  <c r="E13"/>
  <c r="D14"/>
  <c r="D15"/>
  <c r="D16"/>
  <c r="D17"/>
  <c r="D13"/>
  <c r="C14"/>
  <c r="C15"/>
  <c r="C16"/>
  <c r="C17"/>
  <c r="C13"/>
  <c r="B18"/>
  <c r="E10"/>
  <c r="D9"/>
</calcChain>
</file>

<file path=xl/sharedStrings.xml><?xml version="1.0" encoding="utf-8"?>
<sst xmlns="http://schemas.openxmlformats.org/spreadsheetml/2006/main" count="21" uniqueCount="21">
  <si>
    <t>AMORTISSEMENTS PROPORTIONNEL AUX UNITES DE PRODUCTION</t>
  </si>
  <si>
    <t>Soit une camionnette achetée le 1/01//N.</t>
  </si>
  <si>
    <t>Coût d'acquisition 25 000€</t>
  </si>
  <si>
    <t>5 ans ou 200 000km</t>
  </si>
  <si>
    <t>Durée d'utilisation    :</t>
  </si>
  <si>
    <t>Valeur résiduelle      :</t>
  </si>
  <si>
    <t>2 000€</t>
  </si>
  <si>
    <t>Base à amortir :</t>
  </si>
  <si>
    <t>25 000 - 2 000</t>
  </si>
  <si>
    <t>Montant amortissable unitaire : 23 000 /200 000km=</t>
  </si>
  <si>
    <t>ANNEE</t>
  </si>
  <si>
    <t>N</t>
  </si>
  <si>
    <t>N+1</t>
  </si>
  <si>
    <t>N+2</t>
  </si>
  <si>
    <t>N+3</t>
  </si>
  <si>
    <t>N+4</t>
  </si>
  <si>
    <t>Unités produites pendant l'exercie</t>
  </si>
  <si>
    <t>Montant amortissable unitaire</t>
  </si>
  <si>
    <t>Dot aux amortissements</t>
  </si>
  <si>
    <t>Amort cumulés</t>
  </si>
  <si>
    <t>Valeur nette comptable en fin d'exercice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</si>
</sst>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left" vertical="center"/>
    </xf>
    <xf numFmtId="165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C13" sqref="C13"/>
    </sheetView>
  </sheetViews>
  <sheetFormatPr baseColWidth="10" defaultRowHeight="15"/>
  <cols>
    <col min="2" max="2" width="16.85546875" customWidth="1"/>
    <col min="3" max="3" width="13.85546875" customWidth="1"/>
    <col min="4" max="4" width="15.5703125" customWidth="1"/>
  </cols>
  <sheetData>
    <row r="1" spans="1:6">
      <c r="A1" t="s">
        <v>0</v>
      </c>
    </row>
    <row r="4" spans="1:6">
      <c r="A4" t="s">
        <v>1</v>
      </c>
    </row>
    <row r="5" spans="1:6">
      <c r="A5" t="s">
        <v>2</v>
      </c>
    </row>
    <row r="6" spans="1:6">
      <c r="A6" t="s">
        <v>4</v>
      </c>
      <c r="C6" t="s">
        <v>3</v>
      </c>
    </row>
    <row r="7" spans="1:6">
      <c r="A7" t="s">
        <v>5</v>
      </c>
      <c r="C7" t="s">
        <v>6</v>
      </c>
    </row>
    <row r="9" spans="1:6">
      <c r="A9" t="s">
        <v>7</v>
      </c>
      <c r="C9" t="s">
        <v>8</v>
      </c>
      <c r="D9">
        <f>25000-2000</f>
        <v>23000</v>
      </c>
    </row>
    <row r="10" spans="1:6">
      <c r="A10" t="s">
        <v>9</v>
      </c>
      <c r="E10">
        <f>23000/200000</f>
        <v>0.115</v>
      </c>
    </row>
    <row r="12" spans="1:6" ht="41.25" customHeight="1">
      <c r="A12" s="1" t="s">
        <v>10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20</v>
      </c>
    </row>
    <row r="13" spans="1:6">
      <c r="A13" s="3" t="s">
        <v>11</v>
      </c>
      <c r="B13" s="4">
        <v>30000</v>
      </c>
      <c r="C13" s="1">
        <f>E$10</f>
        <v>0.115</v>
      </c>
      <c r="D13" s="5">
        <f>B13*C13</f>
        <v>3450</v>
      </c>
      <c r="E13" s="5">
        <f>D13</f>
        <v>3450</v>
      </c>
      <c r="F13" s="5">
        <f>25000-D13</f>
        <v>21550</v>
      </c>
    </row>
    <row r="14" spans="1:6">
      <c r="A14" s="3" t="s">
        <v>12</v>
      </c>
      <c r="B14" s="4">
        <v>60000</v>
      </c>
      <c r="C14" s="1">
        <f t="shared" ref="C14:C17" si="0">E$10</f>
        <v>0.115</v>
      </c>
      <c r="D14" s="5">
        <f t="shared" ref="D14:D17" si="1">B14*C14</f>
        <v>6900</v>
      </c>
      <c r="E14" s="5">
        <f>D14+E13</f>
        <v>10350</v>
      </c>
      <c r="F14" s="5">
        <f>F13-D14</f>
        <v>14650</v>
      </c>
    </row>
    <row r="15" spans="1:6">
      <c r="A15" s="3" t="s">
        <v>13</v>
      </c>
      <c r="B15" s="4">
        <v>40000</v>
      </c>
      <c r="C15" s="1">
        <f t="shared" si="0"/>
        <v>0.115</v>
      </c>
      <c r="D15" s="5">
        <f t="shared" si="1"/>
        <v>4600</v>
      </c>
      <c r="E15" s="5">
        <f t="shared" ref="E15:E17" si="2">D15+E14</f>
        <v>14950</v>
      </c>
      <c r="F15" s="5">
        <f t="shared" ref="F15:F17" si="3">F14-D15</f>
        <v>10050</v>
      </c>
    </row>
    <row r="16" spans="1:6">
      <c r="A16" s="3" t="s">
        <v>14</v>
      </c>
      <c r="B16" s="4">
        <v>50000</v>
      </c>
      <c r="C16" s="1">
        <f t="shared" si="0"/>
        <v>0.115</v>
      </c>
      <c r="D16" s="5">
        <f t="shared" si="1"/>
        <v>5750</v>
      </c>
      <c r="E16" s="5">
        <f t="shared" si="2"/>
        <v>20700</v>
      </c>
      <c r="F16" s="5">
        <f t="shared" si="3"/>
        <v>4300</v>
      </c>
    </row>
    <row r="17" spans="1:6">
      <c r="A17" s="3" t="s">
        <v>15</v>
      </c>
      <c r="B17" s="4">
        <v>20000</v>
      </c>
      <c r="C17" s="1">
        <f t="shared" si="0"/>
        <v>0.115</v>
      </c>
      <c r="D17" s="5">
        <f t="shared" si="1"/>
        <v>2300</v>
      </c>
      <c r="E17" s="5">
        <f t="shared" si="2"/>
        <v>23000</v>
      </c>
      <c r="F17" s="5">
        <f t="shared" si="3"/>
        <v>2000</v>
      </c>
    </row>
    <row r="18" spans="1:6">
      <c r="A18" s="1"/>
      <c r="B18" s="4">
        <f>SUM(B13:B17)</f>
        <v>200000</v>
      </c>
      <c r="C18" s="1"/>
      <c r="D18" s="1"/>
      <c r="E18" s="1"/>
      <c r="F1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dcterms:created xsi:type="dcterms:W3CDTF">2009-11-30T13:23:43Z</dcterms:created>
  <dcterms:modified xsi:type="dcterms:W3CDTF">2009-11-30T13:45:35Z</dcterms:modified>
</cp:coreProperties>
</file>