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8795" windowHeight="819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42" i="1"/>
  <c r="G41"/>
  <c r="H36"/>
  <c r="G35"/>
  <c r="H34"/>
  <c r="G33"/>
  <c r="G32"/>
  <c r="G30"/>
  <c r="G29"/>
  <c r="H23"/>
  <c r="G22"/>
  <c r="G11"/>
  <c r="H12" s="1"/>
</calcChain>
</file>

<file path=xl/sharedStrings.xml><?xml version="1.0" encoding="utf-8"?>
<sst xmlns="http://schemas.openxmlformats.org/spreadsheetml/2006/main" count="43" uniqueCount="36">
  <si>
    <t>Exercice 1</t>
  </si>
  <si>
    <t>Loyer</t>
  </si>
  <si>
    <t>408 Facture Non parvenue</t>
  </si>
  <si>
    <t>613 Location Loyer</t>
  </si>
  <si>
    <t>Electricité</t>
  </si>
  <si>
    <t>6061 EDF</t>
  </si>
  <si>
    <t>44586 TVA sur fact non parvenue</t>
  </si>
  <si>
    <t>Assurance</t>
  </si>
  <si>
    <t>Fourniture</t>
  </si>
  <si>
    <t>Facture JOFIN</t>
  </si>
  <si>
    <t>Téléphone</t>
  </si>
  <si>
    <t>616 Assurance incendie</t>
  </si>
  <si>
    <t>486 Charge constatée d'avance</t>
  </si>
  <si>
    <t>401 FRS</t>
  </si>
  <si>
    <t>616 Assurance</t>
  </si>
  <si>
    <t>6064 Fournitures</t>
  </si>
  <si>
    <t>486 Charges constatées d'avance</t>
  </si>
  <si>
    <t xml:space="preserve">607 Achat </t>
  </si>
  <si>
    <t>44586 TVA/ Fact non parvenue</t>
  </si>
  <si>
    <t>626 Téléphone</t>
  </si>
  <si>
    <t>Exercice 2</t>
  </si>
  <si>
    <t>752 Location Loyer</t>
  </si>
  <si>
    <t>487 Produit constaté d'avance</t>
  </si>
  <si>
    <t>Avoir Client</t>
  </si>
  <si>
    <t>707 Vente Marchandise</t>
  </si>
  <si>
    <t>44587 TVA Facture à établir</t>
  </si>
  <si>
    <t>4198 Client Avoir à établir</t>
  </si>
  <si>
    <t>709 RRR accordés par entreprise</t>
  </si>
  <si>
    <t>44587 TVA / Factrure à établir</t>
  </si>
  <si>
    <t>4198 RRR à accorder</t>
  </si>
  <si>
    <t>Client facturé</t>
  </si>
  <si>
    <t>487 Produits constatés d'avance</t>
  </si>
  <si>
    <t>Exercice 3</t>
  </si>
  <si>
    <t>Intérêt Emprunt</t>
  </si>
  <si>
    <t>661 Charges d'interets</t>
  </si>
  <si>
    <r>
      <rPr>
        <sz val="11"/>
        <rFont val="Calibri"/>
        <family val="2"/>
        <scheme val="minor"/>
      </rPr>
      <t>1688 Interets non echus</t>
    </r>
    <r>
      <rPr>
        <sz val="11"/>
        <color theme="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</si>
</sst>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6" tint="-0.499984740745262"/>
      <name val="Calibri"/>
      <family val="2"/>
      <scheme val="minor"/>
    </font>
    <font>
      <b/>
      <i/>
      <sz val="11"/>
      <color theme="6" tint="-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0" applyFont="1" applyFill="1"/>
    <xf numFmtId="0" fontId="4" fillId="2" borderId="0" xfId="0" applyFont="1" applyFill="1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44" fontId="0" fillId="0" borderId="0" xfId="1" applyFont="1" applyBorder="1"/>
    <xf numFmtId="0" fontId="0" fillId="0" borderId="0" xfId="0" applyFill="1"/>
    <xf numFmtId="0" fontId="4" fillId="0" borderId="0" xfId="0" applyFont="1" applyFill="1"/>
    <xf numFmtId="0" fontId="0" fillId="0" borderId="1" xfId="0" applyFill="1" applyBorder="1"/>
    <xf numFmtId="0" fontId="2" fillId="3" borderId="0" xfId="0" applyFont="1" applyFill="1"/>
    <xf numFmtId="44" fontId="2" fillId="3" borderId="0" xfId="1" applyFont="1" applyFill="1"/>
    <xf numFmtId="44" fontId="0" fillId="0" borderId="1" xfId="0" applyNumberFormat="1" applyBorder="1"/>
    <xf numFmtId="44" fontId="5" fillId="0" borderId="0" xfId="1" applyFont="1" applyFill="1"/>
    <xf numFmtId="0" fontId="0" fillId="0" borderId="0" xfId="0" applyFill="1" applyBorder="1"/>
    <xf numFmtId="44" fontId="0" fillId="0" borderId="0" xfId="1" applyFont="1" applyFill="1" applyBorder="1"/>
    <xf numFmtId="0" fontId="4" fillId="0" borderId="0" xfId="0" applyFont="1" applyFill="1" applyBorder="1"/>
    <xf numFmtId="0" fontId="2" fillId="0" borderId="0" xfId="0" applyFont="1" applyFill="1" applyBorder="1"/>
    <xf numFmtId="44" fontId="2" fillId="0" borderId="0" xfId="1" applyFont="1" applyFill="1" applyBorder="1"/>
    <xf numFmtId="0" fontId="4" fillId="2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right"/>
    </xf>
    <xf numFmtId="0" fontId="2" fillId="3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/>
    <xf numFmtId="0" fontId="4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/>
    <xf numFmtId="44" fontId="5" fillId="0" borderId="1" xfId="1" applyFont="1" applyFill="1" applyBorder="1"/>
    <xf numFmtId="0" fontId="0" fillId="0" borderId="1" xfId="0" applyFill="1" applyBorder="1" applyAlignment="1"/>
    <xf numFmtId="44" fontId="0" fillId="0" borderId="1" xfId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5"/>
  <sheetViews>
    <sheetView tabSelected="1" topLeftCell="A31" workbookViewId="0">
      <selection activeCell="D34" sqref="D34:F34"/>
    </sheetView>
  </sheetViews>
  <sheetFormatPr baseColWidth="10" defaultRowHeight="15"/>
  <cols>
    <col min="2" max="2" width="15.140625" bestFit="1" customWidth="1"/>
  </cols>
  <sheetData>
    <row r="1" spans="1:8">
      <c r="A1" s="1" t="s">
        <v>0</v>
      </c>
    </row>
    <row r="2" spans="1:8">
      <c r="B2" s="4"/>
      <c r="C2" s="4"/>
      <c r="D2" s="4"/>
      <c r="E2" s="4"/>
      <c r="F2" s="4"/>
      <c r="G2" s="4"/>
      <c r="H2" s="4"/>
    </row>
    <row r="3" spans="1:8">
      <c r="B3" s="2" t="s">
        <v>1</v>
      </c>
      <c r="D3" s="30" t="s">
        <v>3</v>
      </c>
      <c r="E3" s="30"/>
      <c r="F3" s="30"/>
      <c r="G3" s="6">
        <v>267</v>
      </c>
      <c r="H3" s="6"/>
    </row>
    <row r="4" spans="1:8">
      <c r="B4" s="4"/>
      <c r="C4" s="4"/>
      <c r="D4" s="22" t="s">
        <v>2</v>
      </c>
      <c r="E4" s="22"/>
      <c r="F4" s="22"/>
      <c r="G4" s="5"/>
      <c r="H4" s="5">
        <v>267</v>
      </c>
    </row>
    <row r="5" spans="1:8">
      <c r="B5" s="2" t="s">
        <v>4</v>
      </c>
      <c r="D5" s="25" t="s">
        <v>5</v>
      </c>
      <c r="E5" s="25"/>
      <c r="F5" s="25"/>
      <c r="G5" s="3">
        <v>57</v>
      </c>
      <c r="H5" s="3"/>
    </row>
    <row r="6" spans="1:8">
      <c r="D6" s="30" t="s">
        <v>6</v>
      </c>
      <c r="E6" s="30"/>
      <c r="F6" s="30"/>
      <c r="G6" s="3">
        <v>11.4</v>
      </c>
      <c r="H6" s="3"/>
    </row>
    <row r="7" spans="1:8">
      <c r="B7" s="4"/>
      <c r="C7" s="4"/>
      <c r="D7" s="22" t="s">
        <v>2</v>
      </c>
      <c r="E7" s="22"/>
      <c r="F7" s="22"/>
      <c r="G7" s="5"/>
      <c r="H7" s="5">
        <v>68.400000000000006</v>
      </c>
    </row>
    <row r="8" spans="1:8">
      <c r="B8" s="2" t="s">
        <v>7</v>
      </c>
      <c r="D8" s="31" t="s">
        <v>13</v>
      </c>
      <c r="E8" s="31"/>
      <c r="F8" s="31"/>
      <c r="G8" s="10"/>
      <c r="H8" s="11">
        <v>255</v>
      </c>
    </row>
    <row r="9" spans="1:8">
      <c r="D9" s="32" t="s">
        <v>14</v>
      </c>
      <c r="E9" s="32"/>
      <c r="F9" s="32"/>
      <c r="G9" s="11">
        <v>255</v>
      </c>
      <c r="H9" s="10"/>
    </row>
    <row r="10" spans="1:8">
      <c r="D10" s="29"/>
      <c r="E10" s="29"/>
      <c r="F10" s="29"/>
    </row>
    <row r="11" spans="1:8">
      <c r="D11" s="21" t="s">
        <v>16</v>
      </c>
      <c r="E11" s="21"/>
      <c r="F11" s="21"/>
      <c r="G11" s="3">
        <f>212.5</f>
        <v>212.5</v>
      </c>
    </row>
    <row r="12" spans="1:8">
      <c r="B12" s="4"/>
      <c r="C12" s="4"/>
      <c r="D12" s="22" t="s">
        <v>11</v>
      </c>
      <c r="E12" s="22"/>
      <c r="F12" s="22"/>
      <c r="G12" s="5"/>
      <c r="H12" s="5">
        <f>G11</f>
        <v>212.5</v>
      </c>
    </row>
    <row r="13" spans="1:8">
      <c r="B13" s="2" t="s">
        <v>8</v>
      </c>
      <c r="D13" s="25" t="s">
        <v>12</v>
      </c>
      <c r="E13" s="25"/>
      <c r="F13" s="25"/>
      <c r="G13" s="3">
        <v>36</v>
      </c>
    </row>
    <row r="14" spans="1:8">
      <c r="B14" s="4"/>
      <c r="C14" s="4"/>
      <c r="D14" s="22" t="s">
        <v>15</v>
      </c>
      <c r="E14" s="22"/>
      <c r="F14" s="22"/>
      <c r="G14" s="4"/>
      <c r="H14" s="5">
        <v>36</v>
      </c>
    </row>
    <row r="15" spans="1:8">
      <c r="B15" s="2" t="s">
        <v>9</v>
      </c>
      <c r="D15" s="31" t="s">
        <v>13</v>
      </c>
      <c r="E15" s="31"/>
      <c r="F15" s="31"/>
      <c r="G15" s="10"/>
      <c r="H15" s="11">
        <v>94</v>
      </c>
    </row>
    <row r="16" spans="1:8">
      <c r="A16" s="7"/>
      <c r="B16" s="7"/>
      <c r="C16" s="7"/>
      <c r="D16" s="32" t="s">
        <v>14</v>
      </c>
      <c r="E16" s="32"/>
      <c r="F16" s="32"/>
      <c r="G16" s="11">
        <v>78.332999999999998</v>
      </c>
      <c r="H16" s="10"/>
    </row>
    <row r="17" spans="1:8">
      <c r="A17" s="7"/>
      <c r="B17" s="8"/>
      <c r="C17" s="7"/>
      <c r="D17" s="21"/>
      <c r="E17" s="21"/>
      <c r="F17" s="21"/>
      <c r="G17" s="3"/>
      <c r="H17" s="3"/>
    </row>
    <row r="18" spans="1:8">
      <c r="A18" s="7"/>
      <c r="B18" s="8"/>
      <c r="C18" s="7"/>
      <c r="D18" s="21" t="s">
        <v>16</v>
      </c>
      <c r="E18" s="21"/>
      <c r="F18" s="21"/>
      <c r="G18" s="3">
        <v>38.159999999999997</v>
      </c>
      <c r="H18" s="3"/>
    </row>
    <row r="19" spans="1:8">
      <c r="A19" s="7"/>
      <c r="B19" s="8"/>
      <c r="C19" s="7"/>
      <c r="D19" s="26" t="s">
        <v>17</v>
      </c>
      <c r="E19" s="26"/>
      <c r="F19" s="26"/>
      <c r="G19" s="3"/>
      <c r="H19" s="3">
        <v>38.159999999999997</v>
      </c>
    </row>
    <row r="20" spans="1:8">
      <c r="A20" s="7"/>
      <c r="B20" s="9"/>
      <c r="C20" s="9"/>
      <c r="D20" s="22"/>
      <c r="E20" s="22"/>
      <c r="F20" s="22"/>
      <c r="G20" s="4"/>
      <c r="H20" s="4"/>
    </row>
    <row r="21" spans="1:8">
      <c r="B21" s="2" t="s">
        <v>10</v>
      </c>
      <c r="D21" s="25" t="s">
        <v>19</v>
      </c>
      <c r="E21" s="25"/>
      <c r="F21" s="25"/>
      <c r="G21">
        <v>110</v>
      </c>
    </row>
    <row r="22" spans="1:8">
      <c r="D22" s="30" t="s">
        <v>18</v>
      </c>
      <c r="E22" s="30"/>
      <c r="F22" s="30"/>
      <c r="G22">
        <f>G21*0.2</f>
        <v>22</v>
      </c>
    </row>
    <row r="23" spans="1:8">
      <c r="D23" s="33" t="s">
        <v>2</v>
      </c>
      <c r="E23" s="33"/>
      <c r="F23" s="33"/>
      <c r="H23">
        <f>G21+G22</f>
        <v>132</v>
      </c>
    </row>
    <row r="24" spans="1:8">
      <c r="D24" s="34"/>
      <c r="E24" s="34"/>
      <c r="F24" s="34"/>
    </row>
    <row r="25" spans="1:8">
      <c r="A25" s="1" t="s">
        <v>20</v>
      </c>
    </row>
    <row r="26" spans="1:8">
      <c r="B26" s="4"/>
      <c r="C26" s="4"/>
      <c r="D26" s="4"/>
      <c r="E26" s="4"/>
      <c r="F26" s="4"/>
      <c r="G26" s="4"/>
      <c r="H26" s="4"/>
    </row>
    <row r="27" spans="1:8">
      <c r="B27" s="2" t="s">
        <v>1</v>
      </c>
      <c r="D27" s="30" t="s">
        <v>21</v>
      </c>
      <c r="E27" s="30"/>
      <c r="F27" s="30"/>
      <c r="G27" s="6">
        <v>400</v>
      </c>
      <c r="H27" s="6"/>
    </row>
    <row r="28" spans="1:8">
      <c r="B28" s="4"/>
      <c r="C28" s="4"/>
      <c r="D28" s="22" t="s">
        <v>22</v>
      </c>
      <c r="E28" s="22"/>
      <c r="F28" s="22"/>
      <c r="G28" s="5"/>
      <c r="H28" s="5">
        <v>400</v>
      </c>
    </row>
    <row r="29" spans="1:8">
      <c r="B29" s="2" t="s">
        <v>23</v>
      </c>
      <c r="D29" s="25" t="s">
        <v>24</v>
      </c>
      <c r="E29" s="25"/>
      <c r="F29" s="25"/>
      <c r="G29" s="3">
        <f>H31/1.2</f>
        <v>95.833333333333343</v>
      </c>
      <c r="H29" s="3"/>
    </row>
    <row r="30" spans="1:8">
      <c r="B30" s="8"/>
      <c r="D30" s="21" t="s">
        <v>25</v>
      </c>
      <c r="E30" s="21"/>
      <c r="F30" s="21"/>
      <c r="G30" s="3">
        <f>H31/1.2*0.2</f>
        <v>19.166666666666668</v>
      </c>
      <c r="H30" s="3"/>
    </row>
    <row r="31" spans="1:8">
      <c r="D31" s="26" t="s">
        <v>26</v>
      </c>
      <c r="E31" s="26"/>
      <c r="F31" s="26"/>
      <c r="G31" s="6"/>
      <c r="H31" s="6">
        <v>115</v>
      </c>
    </row>
    <row r="32" spans="1:8">
      <c r="D32" s="21" t="s">
        <v>27</v>
      </c>
      <c r="E32" s="21"/>
      <c r="F32" s="21"/>
      <c r="G32" s="6">
        <f>(735-115)/10/1.2</f>
        <v>51.666666666666671</v>
      </c>
    </row>
    <row r="33" spans="1:8">
      <c r="D33" s="21" t="s">
        <v>28</v>
      </c>
      <c r="E33" s="21"/>
      <c r="F33" s="21"/>
      <c r="G33" s="6">
        <f>G32*0.2</f>
        <v>10.333333333333336</v>
      </c>
    </row>
    <row r="34" spans="1:8">
      <c r="B34" s="4"/>
      <c r="C34" s="4"/>
      <c r="D34" s="22" t="s">
        <v>29</v>
      </c>
      <c r="E34" s="22"/>
      <c r="F34" s="22"/>
      <c r="G34" s="4"/>
      <c r="H34" s="12">
        <f>G32+G33</f>
        <v>62.000000000000007</v>
      </c>
    </row>
    <row r="35" spans="1:8">
      <c r="B35" s="2" t="s">
        <v>30</v>
      </c>
      <c r="D35" s="27" t="s">
        <v>24</v>
      </c>
      <c r="E35" s="27"/>
      <c r="F35" s="27"/>
      <c r="G35" s="13">
        <f>363/1.2</f>
        <v>302.5</v>
      </c>
      <c r="H35" s="13"/>
    </row>
    <row r="36" spans="1:8">
      <c r="D36" s="28" t="s">
        <v>31</v>
      </c>
      <c r="E36" s="28"/>
      <c r="F36" s="28"/>
      <c r="G36" s="13"/>
      <c r="H36" s="13">
        <f>G35</f>
        <v>302.5</v>
      </c>
    </row>
    <row r="37" spans="1:8">
      <c r="D37" s="35"/>
      <c r="E37" s="35"/>
      <c r="F37" s="35"/>
    </row>
    <row r="38" spans="1:8">
      <c r="D38" s="35"/>
      <c r="E38" s="35"/>
      <c r="F38" s="35"/>
      <c r="G38" s="3"/>
    </row>
    <row r="39" spans="1:8">
      <c r="A39" s="1" t="s">
        <v>32</v>
      </c>
      <c r="B39" s="14"/>
      <c r="C39" s="14"/>
      <c r="D39" s="36"/>
      <c r="E39" s="36"/>
      <c r="F39" s="36"/>
      <c r="G39" s="15"/>
      <c r="H39" s="15"/>
    </row>
    <row r="40" spans="1:8">
      <c r="B40" s="37"/>
      <c r="C40" s="9"/>
      <c r="D40" s="41"/>
      <c r="E40" s="41"/>
      <c r="F40" s="41"/>
      <c r="G40" s="42"/>
      <c r="H40" s="9"/>
    </row>
    <row r="41" spans="1:8">
      <c r="B41" s="19" t="s">
        <v>33</v>
      </c>
      <c r="C41" s="14"/>
      <c r="D41" s="23" t="s">
        <v>34</v>
      </c>
      <c r="E41" s="23"/>
      <c r="F41" s="23"/>
      <c r="G41" s="15">
        <f xml:space="preserve"> (2/3)*12000*5%</f>
        <v>400</v>
      </c>
      <c r="H41" s="15"/>
    </row>
    <row r="42" spans="1:8">
      <c r="B42" s="37"/>
      <c r="C42" s="9"/>
      <c r="D42" s="38" t="s">
        <v>35</v>
      </c>
      <c r="E42" s="38"/>
      <c r="F42" s="38"/>
      <c r="G42" s="39"/>
      <c r="H42" s="40">
        <f>G41</f>
        <v>400</v>
      </c>
    </row>
    <row r="43" spans="1:8">
      <c r="B43" s="14"/>
      <c r="C43" s="14"/>
      <c r="D43" s="24"/>
      <c r="E43" s="24"/>
      <c r="F43" s="24"/>
      <c r="G43" s="18"/>
      <c r="H43" s="17"/>
    </row>
    <row r="44" spans="1:8">
      <c r="B44" s="16"/>
      <c r="C44" s="14"/>
      <c r="D44" s="23"/>
      <c r="E44" s="23"/>
      <c r="F44" s="23"/>
      <c r="G44" s="15"/>
      <c r="H44" s="15"/>
    </row>
    <row r="45" spans="1:8">
      <c r="B45" s="16"/>
      <c r="C45" s="14"/>
      <c r="D45" s="23"/>
      <c r="E45" s="23"/>
      <c r="F45" s="23"/>
      <c r="G45" s="15"/>
      <c r="H45" s="15"/>
    </row>
    <row r="46" spans="1:8">
      <c r="B46" s="16"/>
      <c r="C46" s="14"/>
      <c r="D46" s="20"/>
      <c r="E46" s="20"/>
      <c r="F46" s="20"/>
      <c r="G46" s="15"/>
      <c r="H46" s="15"/>
    </row>
    <row r="47" spans="1:8">
      <c r="B47" s="14"/>
      <c r="C47" s="14"/>
      <c r="D47" s="20"/>
      <c r="E47" s="20"/>
      <c r="F47" s="20"/>
      <c r="G47" s="14"/>
      <c r="H47" s="14"/>
    </row>
    <row r="48" spans="1:8">
      <c r="B48" s="16"/>
      <c r="C48" s="14"/>
      <c r="D48" s="23"/>
      <c r="E48" s="23"/>
      <c r="F48" s="23"/>
      <c r="G48" s="14"/>
      <c r="H48" s="14"/>
    </row>
    <row r="49" spans="2:8">
      <c r="B49" s="14"/>
      <c r="C49" s="14"/>
      <c r="D49" s="23"/>
      <c r="E49" s="23"/>
      <c r="F49" s="23"/>
      <c r="G49" s="14"/>
      <c r="H49" s="14"/>
    </row>
    <row r="50" spans="2:8">
      <c r="B50" s="14"/>
      <c r="C50" s="14"/>
      <c r="D50" s="20"/>
      <c r="E50" s="20"/>
      <c r="F50" s="20"/>
      <c r="G50" s="14"/>
      <c r="H50" s="14"/>
    </row>
    <row r="51" spans="2:8">
      <c r="B51" s="14"/>
      <c r="C51" s="14"/>
      <c r="D51" s="14"/>
      <c r="E51" s="14"/>
      <c r="F51" s="14"/>
      <c r="G51" s="14"/>
      <c r="H51" s="14"/>
    </row>
    <row r="52" spans="2:8">
      <c r="B52" s="14"/>
      <c r="C52" s="14"/>
      <c r="D52" s="14"/>
      <c r="E52" s="14"/>
      <c r="F52" s="14"/>
      <c r="G52" s="14"/>
      <c r="H52" s="14"/>
    </row>
    <row r="53" spans="2:8">
      <c r="B53" s="14"/>
      <c r="C53" s="14"/>
      <c r="D53" s="14"/>
      <c r="E53" s="14"/>
      <c r="F53" s="14"/>
      <c r="G53" s="14"/>
      <c r="H53" s="14"/>
    </row>
    <row r="54" spans="2:8">
      <c r="B54" s="14"/>
      <c r="C54" s="14"/>
      <c r="D54" s="14"/>
      <c r="E54" s="14"/>
      <c r="F54" s="14"/>
      <c r="G54" s="14"/>
      <c r="H54" s="14"/>
    </row>
    <row r="55" spans="2:8">
      <c r="B55" s="14"/>
      <c r="C55" s="14"/>
      <c r="D55" s="14"/>
      <c r="E55" s="14"/>
      <c r="F55" s="14"/>
      <c r="G55" s="14"/>
      <c r="H55" s="14"/>
    </row>
  </sheetData>
  <mergeCells count="42">
    <mergeCell ref="D4:F4"/>
    <mergeCell ref="D3:F3"/>
    <mergeCell ref="D5:F5"/>
    <mergeCell ref="D6:F6"/>
    <mergeCell ref="D7:F7"/>
    <mergeCell ref="D11:F11"/>
    <mergeCell ref="D12:F12"/>
    <mergeCell ref="D13:F13"/>
    <mergeCell ref="D14:F14"/>
    <mergeCell ref="D19:F19"/>
    <mergeCell ref="D22:F22"/>
    <mergeCell ref="D8:F8"/>
    <mergeCell ref="D9:F9"/>
    <mergeCell ref="D27:F27"/>
    <mergeCell ref="D28:F28"/>
    <mergeCell ref="D20:F20"/>
    <mergeCell ref="D21:F21"/>
    <mergeCell ref="D23:F23"/>
    <mergeCell ref="D24:F24"/>
    <mergeCell ref="D15:F15"/>
    <mergeCell ref="D16:F16"/>
    <mergeCell ref="D10:F10"/>
    <mergeCell ref="D18:F18"/>
    <mergeCell ref="D17:F17"/>
    <mergeCell ref="D29:F29"/>
    <mergeCell ref="D30:F30"/>
    <mergeCell ref="D31:F31"/>
    <mergeCell ref="D35:F35"/>
    <mergeCell ref="D36:F36"/>
    <mergeCell ref="D50:F50"/>
    <mergeCell ref="D32:F32"/>
    <mergeCell ref="D34:F34"/>
    <mergeCell ref="D33:F33"/>
    <mergeCell ref="D44:F44"/>
    <mergeCell ref="D45:F45"/>
    <mergeCell ref="D46:F46"/>
    <mergeCell ref="D47:F47"/>
    <mergeCell ref="D48:F48"/>
    <mergeCell ref="D49:F49"/>
    <mergeCell ref="D41:F41"/>
    <mergeCell ref="D42:F42"/>
    <mergeCell ref="D43:F4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2010-01-06T08:00:53Z</dcterms:created>
  <dcterms:modified xsi:type="dcterms:W3CDTF">2010-01-06T09:37:55Z</dcterms:modified>
</cp:coreProperties>
</file>