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0515" windowHeight="391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13" i="1" l="1"/>
  <c r="F7" i="1"/>
  <c r="G7" i="1"/>
  <c r="F6" i="1"/>
  <c r="K18" i="1"/>
  <c r="K17" i="1"/>
  <c r="K16" i="1"/>
  <c r="K10" i="1"/>
  <c r="H18" i="1"/>
  <c r="D18" i="1"/>
  <c r="H17" i="1"/>
  <c r="G17" i="1"/>
  <c r="D17" i="1"/>
  <c r="J17" i="1" s="1"/>
  <c r="J16" i="1"/>
  <c r="G16" i="1"/>
  <c r="D16" i="1"/>
  <c r="G13" i="1"/>
  <c r="D12" i="1"/>
  <c r="H11" i="1"/>
  <c r="H12" i="1" s="1"/>
  <c r="H13" i="1" s="1"/>
  <c r="G11" i="1"/>
  <c r="D11" i="1"/>
  <c r="J11" i="1" s="1"/>
  <c r="K11" i="1" s="1"/>
  <c r="J10" i="1"/>
  <c r="G10" i="1"/>
  <c r="D10" i="1"/>
  <c r="D6" i="1"/>
  <c r="H5" i="1"/>
  <c r="H6" i="1" s="1"/>
  <c r="H7" i="1" s="1"/>
  <c r="G5" i="1"/>
  <c r="D5" i="1"/>
  <c r="J4" i="1"/>
  <c r="J5" i="1" s="1"/>
  <c r="G4" i="1"/>
  <c r="D4" i="1"/>
  <c r="I17" i="1" l="1"/>
  <c r="F18" i="1" s="1"/>
  <c r="G18" i="1" s="1"/>
  <c r="J18" i="1"/>
  <c r="I18" i="1" s="1"/>
  <c r="I11" i="1"/>
  <c r="F12" i="1" s="1"/>
  <c r="G12" i="1" s="1"/>
  <c r="J12" i="1" s="1"/>
  <c r="K12" i="1" s="1"/>
  <c r="I5" i="1"/>
  <c r="G6" i="1" s="1"/>
  <c r="J6" i="1" s="1"/>
  <c r="K5" i="1"/>
  <c r="K4" i="1"/>
  <c r="J13" i="1" l="1"/>
  <c r="I12" i="1"/>
  <c r="J7" i="1"/>
  <c r="K6" i="1"/>
  <c r="I6" i="1"/>
  <c r="I13" i="1" l="1"/>
  <c r="K13" i="1"/>
  <c r="I7" i="1"/>
  <c r="K7" i="1"/>
</calcChain>
</file>

<file path=xl/sharedStrings.xml><?xml version="1.0" encoding="utf-8"?>
<sst xmlns="http://schemas.openxmlformats.org/spreadsheetml/2006/main" count="16" uniqueCount="8">
  <si>
    <t>IN</t>
  </si>
  <si>
    <t>OUT</t>
  </si>
  <si>
    <t>SOLDE</t>
  </si>
  <si>
    <t>BILAN</t>
  </si>
  <si>
    <t>M1</t>
  </si>
  <si>
    <t>M2</t>
  </si>
  <si>
    <t>M3</t>
  </si>
  <si>
    <t>CMUP Bébé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</si>
</sst>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" fontId="0" fillId="2" borderId="1" xfId="0" applyNumberFormat="1" applyFill="1" applyBorder="1"/>
    <xf numFmtId="0" fontId="0" fillId="2" borderId="1" xfId="0" applyFill="1" applyBorder="1"/>
    <xf numFmtId="0" fontId="0" fillId="2" borderId="2" xfId="0" applyFill="1" applyBorder="1"/>
    <xf numFmtId="44" fontId="0" fillId="3" borderId="3" xfId="2" applyFont="1" applyFill="1" applyBorder="1"/>
    <xf numFmtId="164" fontId="0" fillId="4" borderId="1" xfId="1" applyNumberFormat="1" applyFont="1" applyFill="1" applyBorder="1"/>
    <xf numFmtId="44" fontId="0" fillId="4" borderId="2" xfId="2" applyFont="1" applyFill="1" applyBorder="1"/>
    <xf numFmtId="16" fontId="0" fillId="2" borderId="4" xfId="0" applyNumberFormat="1" applyFill="1" applyBorder="1"/>
    <xf numFmtId="164" fontId="0" fillId="4" borderId="4" xfId="1" applyNumberFormat="1" applyFont="1" applyFill="1" applyBorder="1"/>
    <xf numFmtId="44" fontId="0" fillId="4" borderId="5" xfId="2" applyFont="1" applyFill="1" applyBorder="1"/>
    <xf numFmtId="44" fontId="0" fillId="3" borderId="6" xfId="2" applyFont="1" applyFill="1" applyBorder="1"/>
    <xf numFmtId="44" fontId="0" fillId="3" borderId="5" xfId="2" applyFont="1" applyFill="1" applyBorder="1"/>
    <xf numFmtId="164" fontId="0" fillId="3" borderId="4" xfId="1" applyNumberFormat="1" applyFont="1" applyFill="1" applyBorder="1"/>
    <xf numFmtId="0" fontId="3" fillId="0" borderId="0" xfId="0" applyFont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E5" sqref="E5"/>
    </sheetView>
  </sheetViews>
  <sheetFormatPr baseColWidth="10" defaultRowHeight="15" x14ac:dyDescent="0.25"/>
  <cols>
    <col min="4" max="4" width="14" customWidth="1"/>
    <col min="7" max="7" width="13.140625" customWidth="1"/>
    <col min="10" max="10" width="12.42578125" customWidth="1"/>
    <col min="11" max="11" width="11.85546875" customWidth="1"/>
  </cols>
  <sheetData>
    <row r="1" spans="1:11" ht="132.75" customHeight="1" x14ac:dyDescent="1.35">
      <c r="A1" s="18" t="s">
        <v>7</v>
      </c>
      <c r="B1" s="18"/>
      <c r="C1" s="18"/>
      <c r="D1" s="18"/>
      <c r="E1" s="18"/>
      <c r="F1" s="18"/>
    </row>
    <row r="2" spans="1:11" ht="12" customHeight="1" x14ac:dyDescent="0.25"/>
    <row r="3" spans="1:11" x14ac:dyDescent="0.25">
      <c r="A3" s="1" t="s">
        <v>4</v>
      </c>
      <c r="B3" s="2" t="s">
        <v>0</v>
      </c>
      <c r="C3" s="3"/>
      <c r="D3" s="4"/>
      <c r="E3" s="3" t="s">
        <v>1</v>
      </c>
      <c r="F3" s="3"/>
      <c r="G3" s="3"/>
      <c r="H3" s="2" t="s">
        <v>2</v>
      </c>
      <c r="I3" s="3"/>
      <c r="J3" s="4"/>
      <c r="K3" s="5" t="s">
        <v>3</v>
      </c>
    </row>
    <row r="4" spans="1:11" x14ac:dyDescent="0.25">
      <c r="A4" s="6"/>
      <c r="B4" s="7"/>
      <c r="C4" s="8"/>
      <c r="D4" s="9">
        <f t="shared" ref="D4" si="0">B4*C4</f>
        <v>0</v>
      </c>
      <c r="E4" s="8"/>
      <c r="F4" s="8"/>
      <c r="G4" s="9">
        <f t="shared" ref="G4:G6" si="1">E4*F4</f>
        <v>0</v>
      </c>
      <c r="H4" s="10">
        <v>500</v>
      </c>
      <c r="I4" s="11">
        <v>7</v>
      </c>
      <c r="J4" s="9">
        <f>H4*I4</f>
        <v>3500</v>
      </c>
      <c r="K4" s="9">
        <f>SUM(J4:J4)</f>
        <v>3500</v>
      </c>
    </row>
    <row r="5" spans="1:11" x14ac:dyDescent="0.25">
      <c r="A5" s="12"/>
      <c r="B5" s="13">
        <v>1300</v>
      </c>
      <c r="C5" s="14">
        <v>9</v>
      </c>
      <c r="D5" s="15">
        <f>B5*C5</f>
        <v>11700</v>
      </c>
      <c r="E5" s="13"/>
      <c r="F5" s="16"/>
      <c r="G5" s="15">
        <f t="shared" si="1"/>
        <v>0</v>
      </c>
      <c r="H5" s="17">
        <f>H4+B5-E5</f>
        <v>1800</v>
      </c>
      <c r="I5" s="16">
        <f>J5/H5</f>
        <v>8.4444444444444446</v>
      </c>
      <c r="J5" s="15">
        <f>J4+D5-G5</f>
        <v>15200</v>
      </c>
      <c r="K5" s="15">
        <f>J5</f>
        <v>15200</v>
      </c>
    </row>
    <row r="6" spans="1:11" x14ac:dyDescent="0.25">
      <c r="A6" s="12"/>
      <c r="B6" s="13"/>
      <c r="C6" s="14"/>
      <c r="D6" s="15">
        <f>B6*C6</f>
        <v>0</v>
      </c>
      <c r="E6" s="13">
        <v>1500</v>
      </c>
      <c r="F6" s="16">
        <f>I5</f>
        <v>8.4444444444444446</v>
      </c>
      <c r="G6" s="15">
        <f t="shared" si="1"/>
        <v>12666.666666666666</v>
      </c>
      <c r="H6" s="17">
        <f>H5+B6-E6</f>
        <v>300</v>
      </c>
      <c r="I6" s="16">
        <f>J6/H6</f>
        <v>8.4444444444444464</v>
      </c>
      <c r="J6" s="15">
        <f>J5+D6-G6</f>
        <v>2533.3333333333339</v>
      </c>
      <c r="K6" s="15">
        <f>J6</f>
        <v>2533.3333333333339</v>
      </c>
    </row>
    <row r="7" spans="1:11" x14ac:dyDescent="0.25">
      <c r="A7" s="12"/>
      <c r="B7" s="13"/>
      <c r="C7" s="14"/>
      <c r="D7" s="15"/>
      <c r="E7" s="13">
        <v>200</v>
      </c>
      <c r="F7" s="16">
        <f>I6</f>
        <v>8.4444444444444464</v>
      </c>
      <c r="G7" s="15">
        <f>E7*F7</f>
        <v>1688.8888888888894</v>
      </c>
      <c r="H7" s="17">
        <f>H6-E7</f>
        <v>100</v>
      </c>
      <c r="I7" s="16">
        <f>J7/H7</f>
        <v>8.4444444444444464</v>
      </c>
      <c r="J7" s="15">
        <f>J6-G7</f>
        <v>844.44444444444457</v>
      </c>
      <c r="K7" s="15">
        <f>J7</f>
        <v>844.44444444444457</v>
      </c>
    </row>
    <row r="9" spans="1:11" x14ac:dyDescent="0.25">
      <c r="A9" s="1" t="s">
        <v>5</v>
      </c>
      <c r="B9" s="2" t="s">
        <v>0</v>
      </c>
      <c r="C9" s="3"/>
      <c r="D9" s="4"/>
      <c r="E9" s="3" t="s">
        <v>1</v>
      </c>
      <c r="F9" s="3"/>
      <c r="G9" s="3"/>
      <c r="H9" s="2" t="s">
        <v>2</v>
      </c>
      <c r="I9" s="3"/>
      <c r="J9" s="4"/>
      <c r="K9" s="5" t="s">
        <v>3</v>
      </c>
    </row>
    <row r="10" spans="1:11" x14ac:dyDescent="0.25">
      <c r="A10" s="6"/>
      <c r="B10" s="7"/>
      <c r="C10" s="8"/>
      <c r="D10" s="9">
        <f t="shared" ref="D10" si="2">B10*C10</f>
        <v>0</v>
      </c>
      <c r="E10" s="8"/>
      <c r="F10" s="8"/>
      <c r="G10" s="9">
        <f t="shared" ref="G10:G12" si="3">E10*F10</f>
        <v>0</v>
      </c>
      <c r="H10" s="10">
        <v>400</v>
      </c>
      <c r="I10" s="11">
        <v>6</v>
      </c>
      <c r="J10" s="9">
        <f>H10*I10</f>
        <v>2400</v>
      </c>
      <c r="K10" s="9">
        <f>SUM(J10:J10)</f>
        <v>2400</v>
      </c>
    </row>
    <row r="11" spans="1:11" x14ac:dyDescent="0.25">
      <c r="A11" s="12"/>
      <c r="B11" s="13">
        <v>1000</v>
      </c>
      <c r="C11" s="14">
        <v>8.1999999999999993</v>
      </c>
      <c r="D11" s="15">
        <f>B11*C11</f>
        <v>8200</v>
      </c>
      <c r="E11" s="13"/>
      <c r="F11" s="16"/>
      <c r="G11" s="15">
        <f t="shared" si="3"/>
        <v>0</v>
      </c>
      <c r="H11" s="17">
        <f>H10+B11-E11</f>
        <v>1400</v>
      </c>
      <c r="I11" s="16">
        <f>J11/H11</f>
        <v>7.5714285714285712</v>
      </c>
      <c r="J11" s="15">
        <f>J10+D11-G11</f>
        <v>10600</v>
      </c>
      <c r="K11" s="15">
        <f>J11</f>
        <v>10600</v>
      </c>
    </row>
    <row r="12" spans="1:11" x14ac:dyDescent="0.25">
      <c r="A12" s="12"/>
      <c r="B12" s="13"/>
      <c r="C12" s="14"/>
      <c r="D12" s="15">
        <f>B12*C12</f>
        <v>0</v>
      </c>
      <c r="E12" s="13">
        <v>1100</v>
      </c>
      <c r="F12" s="16">
        <f>I11</f>
        <v>7.5714285714285712</v>
      </c>
      <c r="G12" s="15">
        <f t="shared" si="3"/>
        <v>8328.5714285714275</v>
      </c>
      <c r="H12" s="17">
        <f>H11+B12-E12</f>
        <v>300</v>
      </c>
      <c r="I12" s="16">
        <f>J12/H12</f>
        <v>7.5714285714285747</v>
      </c>
      <c r="J12" s="15">
        <f>J11+D12-G12</f>
        <v>2271.4285714285725</v>
      </c>
      <c r="K12" s="15">
        <f>J12</f>
        <v>2271.4285714285725</v>
      </c>
    </row>
    <row r="13" spans="1:11" x14ac:dyDescent="0.25">
      <c r="A13" s="12"/>
      <c r="B13" s="13"/>
      <c r="C13" s="14"/>
      <c r="D13" s="15"/>
      <c r="E13" s="13">
        <v>100</v>
      </c>
      <c r="F13" s="16">
        <f>I12</f>
        <v>7.5714285714285747</v>
      </c>
      <c r="G13" s="15">
        <f>E13*F13</f>
        <v>757.14285714285745</v>
      </c>
      <c r="H13" s="17">
        <f>H12-E13</f>
        <v>200</v>
      </c>
      <c r="I13" s="16">
        <f>J13/H13</f>
        <v>7.5714285714285756</v>
      </c>
      <c r="J13" s="15">
        <f>J12-G13</f>
        <v>1514.2857142857151</v>
      </c>
      <c r="K13" s="15">
        <f>J13</f>
        <v>1514.2857142857151</v>
      </c>
    </row>
    <row r="15" spans="1:11" x14ac:dyDescent="0.25">
      <c r="A15" s="1" t="s">
        <v>6</v>
      </c>
      <c r="B15" s="2" t="s">
        <v>0</v>
      </c>
      <c r="C15" s="3"/>
      <c r="D15" s="4"/>
      <c r="E15" s="3" t="s">
        <v>1</v>
      </c>
      <c r="F15" s="3"/>
      <c r="G15" s="3"/>
      <c r="H15" s="2" t="s">
        <v>2</v>
      </c>
      <c r="I15" s="3"/>
      <c r="J15" s="4"/>
      <c r="K15" s="5" t="s">
        <v>3</v>
      </c>
    </row>
    <row r="16" spans="1:11" x14ac:dyDescent="0.25">
      <c r="A16" s="6"/>
      <c r="B16" s="7"/>
      <c r="C16" s="8"/>
      <c r="D16" s="9">
        <f t="shared" ref="D16" si="4">B16*C16</f>
        <v>0</v>
      </c>
      <c r="E16" s="8"/>
      <c r="F16" s="8"/>
      <c r="G16" s="9">
        <f t="shared" ref="G16:G18" si="5">E16*F16</f>
        <v>0</v>
      </c>
      <c r="H16" s="10">
        <v>400</v>
      </c>
      <c r="I16" s="11">
        <v>5</v>
      </c>
      <c r="J16" s="9">
        <f>H16*I16</f>
        <v>2000</v>
      </c>
      <c r="K16" s="9">
        <f>SUM(J16:J16)</f>
        <v>2000</v>
      </c>
    </row>
    <row r="17" spans="1:11" x14ac:dyDescent="0.25">
      <c r="A17" s="12"/>
      <c r="B17" s="13">
        <v>800</v>
      </c>
      <c r="C17" s="14">
        <v>6</v>
      </c>
      <c r="D17" s="15">
        <f>B17*C17</f>
        <v>4800</v>
      </c>
      <c r="E17" s="13"/>
      <c r="F17" s="16"/>
      <c r="G17" s="15">
        <f t="shared" si="5"/>
        <v>0</v>
      </c>
      <c r="H17" s="17">
        <f>H16+B17-E17</f>
        <v>1200</v>
      </c>
      <c r="I17" s="16">
        <f>J17/H17</f>
        <v>5.666666666666667</v>
      </c>
      <c r="J17" s="15">
        <f>J16+D17-G17</f>
        <v>6800</v>
      </c>
      <c r="K17" s="15">
        <f>J17</f>
        <v>6800</v>
      </c>
    </row>
    <row r="18" spans="1:11" x14ac:dyDescent="0.25">
      <c r="A18" s="12"/>
      <c r="B18" s="13"/>
      <c r="C18" s="14"/>
      <c r="D18" s="15">
        <f>B18*C18</f>
        <v>0</v>
      </c>
      <c r="E18" s="13">
        <v>1100</v>
      </c>
      <c r="F18" s="16">
        <f>I17</f>
        <v>5.666666666666667</v>
      </c>
      <c r="G18" s="15">
        <f t="shared" si="5"/>
        <v>6233.3333333333339</v>
      </c>
      <c r="H18" s="17">
        <f>H17+B18-E18</f>
        <v>100</v>
      </c>
      <c r="I18" s="16">
        <f>J18/H18</f>
        <v>5.6666666666666607</v>
      </c>
      <c r="J18" s="15">
        <f>J17+D18-G18</f>
        <v>566.66666666666606</v>
      </c>
      <c r="K18" s="15">
        <f>J18</f>
        <v>566.66666666666606</v>
      </c>
    </row>
  </sheetData>
  <mergeCells count="10">
    <mergeCell ref="B15:D15"/>
    <mergeCell ref="E15:G15"/>
    <mergeCell ref="H15:J15"/>
    <mergeCell ref="A1:F1"/>
    <mergeCell ref="B3:D3"/>
    <mergeCell ref="E3:G3"/>
    <mergeCell ref="H3:J3"/>
    <mergeCell ref="B9:D9"/>
    <mergeCell ref="E9:G9"/>
    <mergeCell ref="H9:J9"/>
  </mergeCells>
  <conditionalFormatting sqref="H4:H7 E4:E7">
    <cfRule type="expression" dxfId="2" priority="3">
      <formula>$V3&lt;0</formula>
    </cfRule>
  </conditionalFormatting>
  <conditionalFormatting sqref="H10:H13 E10:E13">
    <cfRule type="expression" dxfId="1" priority="2">
      <formula>$V9&lt;0</formula>
    </cfRule>
  </conditionalFormatting>
  <conditionalFormatting sqref="H16:H18 E16:E18">
    <cfRule type="expression" dxfId="0" priority="1">
      <formula>$V15&lt;0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Bobby</dc:creator>
  <cp:lastModifiedBy>Bobby</cp:lastModifiedBy>
  <dcterms:created xsi:type="dcterms:W3CDTF">2013-04-10T12:09:49Z</dcterms:created>
  <dcterms:modified xsi:type="dcterms:W3CDTF">2013-04-10T13:06:31Z</dcterms:modified>
</cp:coreProperties>
</file>