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drawings/vmlDrawing5.xml" ContentType="application/vnd.openxmlformats-officedocument.vmlDrawing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</workbook>
</file>

<file path=xl/comments1.xml><?xml version="1.0" encoding="utf-8"?>
<comments xmlns="http://schemas.openxmlformats.org/spreadsheetml/2006/main">
  <authors>
    <author/>
  </authors>
  <commentList>
    <comment authorId="0" ref="C4">
      <text/>
    </comment>
  </commentList>
</comments>
</file>

<file path=xl/sharedStrings.xml><?xml version="1.0" encoding="utf-8"?>
<sst xmlns="http://schemas.openxmlformats.org/spreadsheetml/2006/main" count="16" uniqueCount="14">
  <si>
    <t>Article A</t>
  </si>
  <si>
    <t>Article B</t>
  </si>
  <si>
    <t>Matières premières</t>
  </si>
  <si>
    <t>Main d'oeuvre directe</t>
  </si>
  <si>
    <t>Charges indirectes / heures </t>
  </si>
  <si>
    <t>Charges indirectes / unites bonnes</t>
  </si>
  <si>
    <t>Coût de revient</t>
  </si>
  <si>
    <t>Coût de revient unitaire</t>
  </si>
  <si>
    <t>Chiffres d'affaire</t>
  </si>
  <si>
    <t>Bénéfices</t>
  </si>
  <si>
    <t>Charges directes</t>
  </si>
  <si>
    <t>Charges indirectes</t>
  </si>
  <si>
    <t>Total Charges</t>
  </si>
  <si>
    <t>Vérification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</si>
</sst>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5">
    <font>
      <name val="Lohit Hindi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2"/>
      <sz val="10"/>
    </font>
  </fonts>
  <fills count="2">
    <fill>
      <patternFill patternType="none"/>
    </fill>
    <fill>
      <patternFill patternType="gray125"/>
    </fill>
  </fills>
  <borders count="3">
    <border diagonalDown="false" diagonalUp="false">
      <left/>
      <right/>
      <top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4">
    <xf applyAlignment="false" applyBorder="false" applyFont="false" applyProtection="false" borderId="0" fillId="0" fontId="4" numFmtId="164" xfId="0"/>
    <xf applyAlignment="false" applyBorder="true" applyFont="false" applyProtection="false" borderId="1" fillId="0" fontId="4" numFmtId="164" xfId="0"/>
    <xf applyAlignment="false" applyBorder="true" applyFont="true" applyProtection="false" borderId="2" fillId="0" fontId="4" numFmtId="164" xfId="0"/>
    <xf applyAlignment="false" applyBorder="false" applyFont="false" applyProtection="false" borderId="0" fillId="0" fontId="4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vmlDrawing5.xml><?xml version="1.0" encoding="UTF-8" standalone="yes"?>
<xml xmlns:o="urn:schemas-microsoft-com:office:office" xmlns:v="urn:schemas-microsoft-com:vml" xmlns:x="urn:schemas-microsoft-com:office:excel"><v:shapetype id="shapetype_75" coordsize="21600,21600" o:spt="75" adj="2700" path="m,l21600,l21600,21600l,21600xm@0@0l@0@2l@1@2l@1@0xe"><v:stroke joinstyle="miter"/><v:formulas><v:f eqn="val #0"/><v:f eqn="sum width 0 @0"/><v:f eqn="sum height 0 @0"/></v:formulas><v:path gradientshapeok="t" o:connecttype="rect" textboxrect="@0,@0,@1,@2"/><v:handles><v:h position="@0,0"/></v:handles></v:shapetype><v:shape id="shape_0" style="position:absolute;margin-left:308.9pt;margin-top:0pt;width:82.15pt;height:50.45pt;visibility:hidden" type="shapetype_75"><w10:wrap w10:type="none"/><v:fill color="#ffffc0" color2="#00003f" detectmouseclick="t" type="solid"/><v:stroke color="black" joinstyle="round" startarrow="block" startarrowlength="medium" startarrowwidth="medium"/><x:ClientData ObjectType="Note"><x:MoveWithCells/><x:SizeWithCells/><x:Anchor>2, 15, 0, 15, 4, 31, 4, 21</x:Anchor><x:AutoFill>False</x:AutoFill><x:Row>3</x:Row><x:Column>2</x:Column></x:ClientData></v:shape></xml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26.8509803921569"/>
    <col collapsed="false" hidden="false" max="1025" min="2" style="0" width="10.4862745098039"/>
  </cols>
  <sheetData>
    <row collapsed="false" customFormat="false" customHeight="false" hidden="false" ht="12.8" outlineLevel="0" r="1">
      <c r="A1" s="1"/>
      <c r="B1" s="2" t="s">
        <v>0</v>
      </c>
      <c r="C1" s="2" t="s">
        <v>1</v>
      </c>
    </row>
    <row collapsed="false" customFormat="false" customHeight="false" hidden="false" ht="12.8" outlineLevel="0" r="2">
      <c r="A2" s="2" t="s">
        <v>2</v>
      </c>
      <c r="B2" s="2" t="n">
        <f aca="false">650*50</f>
        <v>32500</v>
      </c>
      <c r="C2" s="2" t="n">
        <f aca="false">400*50</f>
        <v>20000</v>
      </c>
    </row>
    <row collapsed="false" customFormat="false" customHeight="false" hidden="false" ht="12.8" outlineLevel="0" r="3">
      <c r="A3" s="2" t="s">
        <v>3</v>
      </c>
      <c r="B3" s="2" t="n">
        <f aca="false">40*4000</f>
        <v>160000</v>
      </c>
      <c r="C3" s="2" t="n">
        <f aca="false">50*2000</f>
        <v>100000</v>
      </c>
    </row>
    <row collapsed="false" customFormat="false" customHeight="false" hidden="false" ht="12.8" outlineLevel="0" r="4">
      <c r="A4" s="2" t="s">
        <v>4</v>
      </c>
      <c r="B4" s="2" t="n">
        <f aca="false">(20000+50000+7000+25000+7500+8000+32500+30000)*(4000/6000)</f>
        <v>120000</v>
      </c>
      <c r="C4" s="2" t="n">
        <f aca="false">(20000+50000+7000+25000+7500+8000+32500+30000)*(2000/6000)</f>
        <v>60000</v>
      </c>
    </row>
    <row collapsed="false" customFormat="false" customHeight="false" hidden="false" ht="12.8" outlineLevel="0" r="5">
      <c r="A5" s="2" t="s">
        <v>5</v>
      </c>
      <c r="B5" s="2" t="n">
        <f aca="false">(4500+6500+4750+4250)*(15000/35000)</f>
        <v>8571.42857142857</v>
      </c>
      <c r="C5" s="2" t="n">
        <f aca="false">(4500+6500+4750+4250)*(20000/35000)</f>
        <v>11428.5714285714</v>
      </c>
    </row>
    <row collapsed="false" customFormat="false" customHeight="false" hidden="false" ht="12.8" outlineLevel="0" r="6">
      <c r="A6" s="2" t="s">
        <v>6</v>
      </c>
      <c r="B6" s="2" t="n">
        <f aca="false">SUM(B2:B5)</f>
        <v>321071.428571429</v>
      </c>
      <c r="C6" s="2" t="n">
        <f aca="false">SUM(C2:C5)</f>
        <v>191428.571428571</v>
      </c>
    </row>
    <row collapsed="false" customFormat="false" customHeight="false" hidden="false" ht="12.8" outlineLevel="0" r="7">
      <c r="A7" s="2" t="s">
        <v>7</v>
      </c>
      <c r="B7" s="2" t="n">
        <f aca="false">B6/15000</f>
        <v>21.4047619047619</v>
      </c>
      <c r="C7" s="2" t="n">
        <f aca="false">C6/20000</f>
        <v>9.57142857142857</v>
      </c>
    </row>
    <row collapsed="false" customFormat="false" customHeight="false" hidden="false" ht="12.8" outlineLevel="0" r="8">
      <c r="A8" s="0" t="s">
        <v>8</v>
      </c>
      <c r="B8" s="0" t="n">
        <v>400000</v>
      </c>
      <c r="C8" s="0" t="n">
        <v>250000</v>
      </c>
    </row>
    <row collapsed="false" customFormat="false" customHeight="false" hidden="false" ht="12.8" outlineLevel="0" r="9">
      <c r="A9" s="0" t="s">
        <v>9</v>
      </c>
      <c r="B9" s="3" t="n">
        <f aca="false">B8-B6</f>
        <v>78928.5714285714</v>
      </c>
      <c r="C9" s="3" t="n">
        <f aca="false">C8-C6</f>
        <v>58571.4285714286</v>
      </c>
    </row>
    <row collapsed="false" customFormat="false" customHeight="false" hidden="false" ht="12.8" outlineLevel="0" r="11">
      <c r="A11" s="0" t="s">
        <v>2</v>
      </c>
      <c r="B11" s="3" t="n">
        <f aca="false">32500+20000</f>
        <v>52500</v>
      </c>
    </row>
    <row collapsed="false" customFormat="false" customHeight="false" hidden="false" ht="12.8" outlineLevel="0" r="12">
      <c r="A12" s="0" t="s">
        <v>10</v>
      </c>
      <c r="B12" s="3" t="n">
        <f aca="false">160000+100000</f>
        <v>260000</v>
      </c>
    </row>
    <row collapsed="false" customFormat="false" customHeight="false" hidden="false" ht="12.8" outlineLevel="0" r="13">
      <c r="A13" s="0" t="s">
        <v>11</v>
      </c>
      <c r="B13" s="3" t="n">
        <f aca="false">(20000+50000+7000+25000+7500+8000+32500+30000)+(4500+6500+4750+4250)</f>
        <v>200000</v>
      </c>
    </row>
    <row collapsed="false" customFormat="false" customHeight="false" hidden="false" ht="12.8" outlineLevel="0" r="14">
      <c r="A14" s="0" t="s">
        <v>12</v>
      </c>
      <c r="B14" s="3" t="n">
        <f aca="false">SUM(B11:B13)</f>
        <v>512500</v>
      </c>
    </row>
    <row collapsed="false" customFormat="false" customHeight="false" hidden="false" ht="12.8" outlineLevel="0" r="15">
      <c r="A15" s="0" t="s">
        <v>9</v>
      </c>
      <c r="B15" s="3" t="n">
        <f aca="false">(B9+C9)</f>
        <v>137500</v>
      </c>
    </row>
    <row collapsed="false" customFormat="false" customHeight="false" hidden="false" ht="12.8" outlineLevel="0" r="16">
      <c r="A16" s="0" t="s">
        <v>13</v>
      </c>
      <c r="B16" s="3" t="n">
        <f aca="false">(B8+C8)-SUM(B14+B15)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Roman,Normal"&amp;12&amp;A</oddHeader>
    <oddFooter>&amp;C&amp;"Times New Roman,Normal"&amp;12Page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0.4862745098039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10.4862745098039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OpenOffice.org/3.2$Unix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2011-02-01T14:34:20.00Z</dcterms:created>
  <dc:creator>MACHIZAUD Andrea</dc:creator>
  <cp:revision>0</cp:revision>
</cp:coreProperties>
</file>